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第一组" sheetId="1" r:id="rId1"/>
    <sheet name="第二组" sheetId="4" r:id="rId2"/>
    <sheet name="第三组" sheetId="5" r:id="rId3"/>
  </sheets>
  <definedNames>
    <definedName name="_xlnm.Print_Titles" localSheetId="0">第一组!$1:$2</definedName>
  </definedNames>
  <calcPr calcId="124519" concurrentCalc="0"/>
</workbook>
</file>

<file path=xl/calcChain.xml><?xml version="1.0" encoding="utf-8"?>
<calcChain xmlns="http://schemas.openxmlformats.org/spreadsheetml/2006/main">
  <c r="I53" i="5"/>
  <c r="I52"/>
  <c r="I51"/>
  <c r="I50"/>
  <c r="I49"/>
  <c r="I48"/>
  <c r="I47"/>
  <c r="I46"/>
  <c r="I45"/>
  <c r="I44"/>
  <c r="I43"/>
  <c r="L42"/>
  <c r="I42"/>
  <c r="I41"/>
  <c r="I40"/>
  <c r="I38"/>
  <c r="I37"/>
  <c r="I35"/>
  <c r="I34"/>
  <c r="I33"/>
  <c r="I32"/>
  <c r="I31"/>
  <c r="L30"/>
  <c r="I29"/>
  <c r="I28"/>
  <c r="I27"/>
  <c r="I26"/>
  <c r="I24"/>
  <c r="I23"/>
  <c r="I22"/>
  <c r="I20"/>
  <c r="I19"/>
  <c r="I18"/>
  <c r="I16"/>
  <c r="L15"/>
  <c r="I15"/>
  <c r="I13"/>
  <c r="I12"/>
  <c r="I10"/>
  <c r="I8"/>
  <c r="I6"/>
  <c r="I5"/>
  <c r="I4"/>
  <c r="L3"/>
  <c r="I3"/>
  <c r="I53" i="4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53" i="1"/>
  <c r="I51"/>
  <c r="I50"/>
  <c r="I49"/>
  <c r="I48"/>
  <c r="I47"/>
  <c r="I46"/>
  <c r="I45"/>
  <c r="I44"/>
  <c r="I41"/>
  <c r="I40"/>
  <c r="I39"/>
  <c r="I38"/>
  <c r="I37"/>
  <c r="I35"/>
  <c r="I34"/>
  <c r="I33"/>
  <c r="I32"/>
  <c r="I31"/>
  <c r="I30"/>
  <c r="I29"/>
  <c r="I28"/>
  <c r="I27"/>
  <c r="I25"/>
  <c r="I22"/>
  <c r="I21"/>
  <c r="I20"/>
  <c r="I19"/>
  <c r="I18"/>
  <c r="I17"/>
  <c r="I16"/>
  <c r="I12"/>
  <c r="I11"/>
  <c r="I9"/>
  <c r="I7"/>
  <c r="I6"/>
  <c r="I4"/>
  <c r="I3"/>
</calcChain>
</file>

<file path=xl/sharedStrings.xml><?xml version="1.0" encoding="utf-8"?>
<sst xmlns="http://schemas.openxmlformats.org/spreadsheetml/2006/main" count="910" uniqueCount="508">
  <si>
    <t>2017年上半年规范管理事业单位招考面试综合成绩汇总表（第一组）</t>
  </si>
  <si>
    <t>日期</t>
  </si>
  <si>
    <t>主管单位</t>
  </si>
  <si>
    <t>单位全称</t>
  </si>
  <si>
    <t>职位名称</t>
  </si>
  <si>
    <t>准考证号</t>
  </si>
  <si>
    <t>姓名</t>
  </si>
  <si>
    <t>笔试
成绩</t>
  </si>
  <si>
    <t>面试
成绩</t>
  </si>
  <si>
    <t>综合
成绩</t>
  </si>
  <si>
    <t>综合成绩
排名</t>
  </si>
  <si>
    <t>备注</t>
  </si>
  <si>
    <t>面试
平均分</t>
  </si>
  <si>
    <t>6月19日上午
（13）</t>
  </si>
  <si>
    <t>团委</t>
  </si>
  <si>
    <t>青少年指导服务中心</t>
  </si>
  <si>
    <t>志愿公益活动综合岗（20170201）</t>
  </si>
  <si>
    <t>17005500107</t>
  </si>
  <si>
    <t>李艾芮</t>
  </si>
  <si>
    <t>17005511614</t>
  </si>
  <si>
    <t>郭楠</t>
  </si>
  <si>
    <t>徐彤</t>
  </si>
  <si>
    <t>投资促进局</t>
  </si>
  <si>
    <t>办公室财务（20170301）</t>
  </si>
  <si>
    <t>17005500422</t>
  </si>
  <si>
    <t>钟磬</t>
  </si>
  <si>
    <t>17005500217</t>
  </si>
  <si>
    <t>贾秀文</t>
  </si>
  <si>
    <t>邹明月</t>
  </si>
  <si>
    <t>市政市容委</t>
  </si>
  <si>
    <t>市政基础设施协调中心</t>
  </si>
  <si>
    <t>综合文秘（20170401）</t>
  </si>
  <si>
    <t>张天一</t>
  </si>
  <si>
    <t>垃圾粪便渣土消纳管理站</t>
  </si>
  <si>
    <t>环境检查（20170402）</t>
  </si>
  <si>
    <t>17005122006</t>
  </si>
  <si>
    <t>李梦娜</t>
  </si>
  <si>
    <t>17005501211</t>
  </si>
  <si>
    <t>田晓亮</t>
  </si>
  <si>
    <t>张进</t>
  </si>
  <si>
    <t>综合文秘（20170403）</t>
  </si>
  <si>
    <t>17005121725</t>
  </si>
  <si>
    <t>詹彦琪</t>
  </si>
  <si>
    <t>17005501823</t>
  </si>
  <si>
    <t>张思萌</t>
  </si>
  <si>
    <t>陈诚</t>
  </si>
  <si>
    <t>6月19日下午
（13）</t>
  </si>
  <si>
    <t>审计局</t>
  </si>
  <si>
    <t>审计指导中心</t>
  </si>
  <si>
    <t>内部审计岗位（20171401）</t>
  </si>
  <si>
    <t>17005511607</t>
  </si>
  <si>
    <t>孙松岩</t>
  </si>
  <si>
    <t>17005120302</t>
  </si>
  <si>
    <t>郑璐</t>
  </si>
  <si>
    <t>乔泽泽</t>
  </si>
  <si>
    <t>房屋管理局</t>
  </si>
  <si>
    <t>住房保障事务中心</t>
  </si>
  <si>
    <t>房源分配管理科科员（20170602）</t>
  </si>
  <si>
    <t>17005121530</t>
  </si>
  <si>
    <t>霍秀兵</t>
  </si>
  <si>
    <t>17005511406</t>
  </si>
  <si>
    <t>李珂</t>
  </si>
  <si>
    <t>何艳涛</t>
  </si>
  <si>
    <t>资格审核科科员（20170603）</t>
  </si>
  <si>
    <t>李昂</t>
  </si>
  <si>
    <t>房屋交易管理事务中心</t>
  </si>
  <si>
    <t>窗口受理（20170601）</t>
  </si>
  <si>
    <t>17005502004</t>
  </si>
  <si>
    <t>柴路</t>
  </si>
  <si>
    <t>17005510211</t>
  </si>
  <si>
    <t>袁梦</t>
  </si>
  <si>
    <t>17005122027</t>
  </si>
  <si>
    <t>谭为飞</t>
  </si>
  <si>
    <t>17005120609</t>
  </si>
  <si>
    <t>17005510610</t>
  </si>
  <si>
    <t>刘聪</t>
  </si>
  <si>
    <t>张红</t>
  </si>
  <si>
    <t>6月20日上午
（13）</t>
  </si>
  <si>
    <t>政法委</t>
  </si>
  <si>
    <t>综治维稳指导中心</t>
  </si>
  <si>
    <t>科员（20171501）</t>
  </si>
  <si>
    <t>丛蓉</t>
  </si>
  <si>
    <t>科员（20171502）</t>
  </si>
  <si>
    <t>何绍昀</t>
  </si>
  <si>
    <t>科员（20171503）</t>
  </si>
  <si>
    <t>17005510824</t>
  </si>
  <si>
    <t>杨绍艳</t>
  </si>
  <si>
    <t>韩睿莉</t>
  </si>
  <si>
    <t>住建委</t>
  </si>
  <si>
    <t>建筑行业管理处</t>
  </si>
  <si>
    <t>建筑材料管理办公室科员（20171001）</t>
  </si>
  <si>
    <t>17005501316</t>
  </si>
  <si>
    <t>朱姗姗</t>
  </si>
  <si>
    <t>17005120213</t>
  </si>
  <si>
    <t>崔朗</t>
  </si>
  <si>
    <t>韩颖</t>
  </si>
  <si>
    <t>民政局</t>
  </si>
  <si>
    <t>民政局婚姻登记处</t>
  </si>
  <si>
    <t>婚姻登记员（20170701）</t>
  </si>
  <si>
    <t>17005121208</t>
  </si>
  <si>
    <t>张文娟</t>
  </si>
  <si>
    <t>17005501911</t>
  </si>
  <si>
    <t>卢小雪</t>
  </si>
  <si>
    <t>17005121305</t>
  </si>
  <si>
    <t>王亚珍</t>
  </si>
  <si>
    <t>17005500922</t>
  </si>
  <si>
    <t>吴宇剑</t>
  </si>
  <si>
    <t>17005120623</t>
  </si>
  <si>
    <t>徐凯</t>
  </si>
  <si>
    <t>李爽</t>
  </si>
  <si>
    <t>6月20日下午
（12）</t>
  </si>
  <si>
    <t>军队离休退休干部休养所</t>
  </si>
  <si>
    <t>内勤管理（20170702）</t>
  </si>
  <si>
    <t>17005120418</t>
  </si>
  <si>
    <t>王全香</t>
  </si>
  <si>
    <t>17005510111</t>
  </si>
  <si>
    <t>马腾姣</t>
  </si>
  <si>
    <t>张旭晨</t>
  </si>
  <si>
    <t>老龄办</t>
  </si>
  <si>
    <t>信息化管理岗（20170704）</t>
  </si>
  <si>
    <t>17005122004</t>
  </si>
  <si>
    <t>敖婷婷</t>
  </si>
  <si>
    <t>17005120717</t>
  </si>
  <si>
    <t>龚鹏飞</t>
  </si>
  <si>
    <t>仝达</t>
  </si>
  <si>
    <t>宣传报道岗（20170705）</t>
  </si>
  <si>
    <t>17005511230</t>
  </si>
  <si>
    <t>张影</t>
  </si>
  <si>
    <t>17005500810</t>
  </si>
  <si>
    <t>王雪</t>
  </si>
  <si>
    <t>信访处理岗（20170706）</t>
  </si>
  <si>
    <t>17005510615</t>
  </si>
  <si>
    <t>胡昱</t>
  </si>
  <si>
    <t>杨奕</t>
  </si>
  <si>
    <t>孟宪洋</t>
  </si>
  <si>
    <t>2017年上半年规范管理事业单位招考面试综合成绩汇总表（第二组）</t>
  </si>
  <si>
    <t>6月19日
上午
（12）</t>
  </si>
  <si>
    <t>宣传部</t>
  </si>
  <si>
    <t>文化创意产业发展中心</t>
  </si>
  <si>
    <t>管理服务岗（20171201）</t>
  </si>
  <si>
    <t>17005120706</t>
  </si>
  <si>
    <t>赵洋</t>
  </si>
  <si>
    <t>17005511228</t>
  </si>
  <si>
    <t>刘紫薇</t>
  </si>
  <si>
    <t>17005120610</t>
  </si>
  <si>
    <t>王雪坤</t>
  </si>
  <si>
    <t>17005502027</t>
  </si>
  <si>
    <t>孟丽霞</t>
  </si>
  <si>
    <t>17005122001</t>
  </si>
  <si>
    <t>吴蕾</t>
  </si>
  <si>
    <t>祖恒</t>
  </si>
  <si>
    <t>科委</t>
  </si>
  <si>
    <t>知识产权服务中心</t>
  </si>
  <si>
    <t>专利审查（20171101）</t>
  </si>
  <si>
    <t>17005121709</t>
  </si>
  <si>
    <t>于喆</t>
  </si>
  <si>
    <t>17005510820</t>
  </si>
  <si>
    <t>张婧</t>
  </si>
  <si>
    <t>17005120803</t>
  </si>
  <si>
    <t>倪秀菊</t>
  </si>
  <si>
    <t>17005120915</t>
  </si>
  <si>
    <t>傅凌云</t>
  </si>
  <si>
    <t>17005500901</t>
  </si>
  <si>
    <t>陈立倩</t>
  </si>
  <si>
    <t>王鸣明</t>
  </si>
  <si>
    <t>6月19日
下午
（14）</t>
  </si>
  <si>
    <t>人力社保局</t>
  </si>
  <si>
    <t>考试鉴定中心</t>
  </si>
  <si>
    <t>计算机维护岗（20170805）</t>
  </si>
  <si>
    <t>代明宇</t>
  </si>
  <si>
    <t>考试鉴定业务岗（20170806）</t>
  </si>
  <si>
    <t>17005511611</t>
  </si>
  <si>
    <t>王磊</t>
  </si>
  <si>
    <t>17005511430</t>
  </si>
  <si>
    <t>赵悦扬</t>
  </si>
  <si>
    <t>邵丽花</t>
  </si>
  <si>
    <t>人力资源公共服务中心</t>
  </si>
  <si>
    <t>办公室科员（20170801）</t>
  </si>
  <si>
    <t>周益琪</t>
  </si>
  <si>
    <t>市场监测科科员（20170802）</t>
  </si>
  <si>
    <t>刘琼</t>
  </si>
  <si>
    <t>17005511311</t>
  </si>
  <si>
    <t>李冬洁</t>
  </si>
  <si>
    <t>段衡超</t>
  </si>
  <si>
    <t>人力资源综合管理服务科科员（20170803）</t>
  </si>
  <si>
    <t>17005510622</t>
  </si>
  <si>
    <t>沈丹</t>
  </si>
  <si>
    <t>17005501514</t>
  </si>
  <si>
    <t>王琳</t>
  </si>
  <si>
    <t>张蓓</t>
  </si>
  <si>
    <t>就业服务科科员（20170804）</t>
  </si>
  <si>
    <t>17005121220</t>
  </si>
  <si>
    <t>魏夏钰</t>
  </si>
  <si>
    <t>17005501115</t>
  </si>
  <si>
    <t>张优</t>
  </si>
  <si>
    <t>赵芳</t>
  </si>
  <si>
    <t>6月20日
上午
（13）</t>
  </si>
  <si>
    <t>酒仙桥</t>
  </si>
  <si>
    <t>酒仙桥街道社保所</t>
  </si>
  <si>
    <t>信访（20171601）</t>
  </si>
  <si>
    <t>17005511606</t>
  </si>
  <si>
    <t>张昀晓</t>
  </si>
  <si>
    <t>17005510919</t>
  </si>
  <si>
    <t>刘伟仙</t>
  </si>
  <si>
    <t>孙婷婷</t>
  </si>
  <si>
    <t>和平街</t>
  </si>
  <si>
    <t>和平街街道社保所</t>
  </si>
  <si>
    <t>财务管理（20171701）</t>
  </si>
  <si>
    <t>17005500703</t>
  </si>
  <si>
    <t>龚伊彤</t>
  </si>
  <si>
    <t>陈怡诺</t>
  </si>
  <si>
    <t>社保综合岗（20171702）</t>
  </si>
  <si>
    <t>111052206213</t>
  </si>
  <si>
    <t>佟叶</t>
  </si>
  <si>
    <t>111050401806</t>
  </si>
  <si>
    <t>郭杰平</t>
  </si>
  <si>
    <t>残联</t>
  </si>
  <si>
    <t>残疾人劳动就业服务所</t>
  </si>
  <si>
    <t>内勤（20171301）</t>
  </si>
  <si>
    <t>17005511723</t>
  </si>
  <si>
    <t>高思宇</t>
  </si>
  <si>
    <t>17005501708</t>
  </si>
  <si>
    <t>常颖涵</t>
  </si>
  <si>
    <t>贾红星</t>
  </si>
  <si>
    <t>残疾人就业保障金征缴审核中心</t>
  </si>
  <si>
    <t>会计（20171302）</t>
  </si>
  <si>
    <t>17005502014</t>
  </si>
  <si>
    <t>耿珊</t>
  </si>
  <si>
    <t>17005511512</t>
  </si>
  <si>
    <t>李佳莹</t>
  </si>
  <si>
    <t>杨海峰</t>
  </si>
  <si>
    <t>6月20日
下午
（12）</t>
  </si>
  <si>
    <t>双井</t>
  </si>
  <si>
    <t>双井街道社保所</t>
  </si>
  <si>
    <t>社保岗位（20171901）</t>
  </si>
  <si>
    <t>17005510524</t>
  </si>
  <si>
    <t>王玉洁</t>
  </si>
  <si>
    <t>17005121627</t>
  </si>
  <si>
    <t>王萌</t>
  </si>
  <si>
    <t>胡梦雅</t>
  </si>
  <si>
    <t>团结湖</t>
  </si>
  <si>
    <t>团结湖街道社保所</t>
  </si>
  <si>
    <t>社会保障岗（20172001）</t>
  </si>
  <si>
    <t>17005120214</t>
  </si>
  <si>
    <t>柴阳</t>
  </si>
  <si>
    <t>17005501201</t>
  </si>
  <si>
    <t>朱珣</t>
  </si>
  <si>
    <t>彭雅慧</t>
  </si>
  <si>
    <t>八里庄</t>
  </si>
  <si>
    <t>八里庄街道社保所</t>
  </si>
  <si>
    <t>会计（20171801）</t>
  </si>
  <si>
    <t>17005120613</t>
  </si>
  <si>
    <t>王熙</t>
  </si>
  <si>
    <t>17005120115</t>
  </si>
  <si>
    <t>李兴华</t>
  </si>
  <si>
    <t>王晨</t>
  </si>
  <si>
    <t>社会保障（20171802）</t>
  </si>
  <si>
    <t>17005120329</t>
  </si>
  <si>
    <t>李江</t>
  </si>
  <si>
    <t>17005120309</t>
  </si>
  <si>
    <t>刘云洁</t>
  </si>
  <si>
    <t>陈蕊</t>
  </si>
  <si>
    <t>2017年上半年规范管理事业单位招考面试综合成绩汇总表（第三组）</t>
  </si>
  <si>
    <t>小关</t>
  </si>
  <si>
    <t>小关街道社保所</t>
  </si>
  <si>
    <t>住房保障岗（20172601）</t>
  </si>
  <si>
    <t>17005502015</t>
  </si>
  <si>
    <t>杨硕</t>
  </si>
  <si>
    <t>17005501824</t>
  </si>
  <si>
    <t>粟少群</t>
  </si>
  <si>
    <t>金海芳</t>
  </si>
  <si>
    <t>平房</t>
  </si>
  <si>
    <t>平房地区社保所</t>
  </si>
  <si>
    <t>综合管理（20172901）</t>
  </si>
  <si>
    <t>17005121622</t>
  </si>
  <si>
    <t>赵金</t>
  </si>
  <si>
    <t>17005120318</t>
  </si>
  <si>
    <t>解静玉</t>
  </si>
  <si>
    <t>张景茹</t>
  </si>
  <si>
    <t>潘家园</t>
  </si>
  <si>
    <t>潘家园街道社保所</t>
  </si>
  <si>
    <t>退休社会化管理岗（20172801）</t>
  </si>
  <si>
    <t>17005120622</t>
  </si>
  <si>
    <t>易岳兵</t>
  </si>
  <si>
    <t>17005121916</t>
  </si>
  <si>
    <t>林海霞</t>
  </si>
  <si>
    <t>林郁</t>
  </si>
  <si>
    <t>失业就业管理岗（20172802）</t>
  </si>
  <si>
    <t>17005121422</t>
  </si>
  <si>
    <t>魏娜</t>
  </si>
  <si>
    <t>17005501523</t>
  </si>
  <si>
    <t>韩梦玉</t>
  </si>
  <si>
    <t>苏金涵</t>
  </si>
  <si>
    <t>6月19日
下午
（15）</t>
  </si>
  <si>
    <t>机场</t>
  </si>
  <si>
    <t>机场街道社保所</t>
  </si>
  <si>
    <t>住房保障岗（20172301）</t>
  </si>
  <si>
    <t>汤雅静</t>
  </si>
  <si>
    <t>17005500425</t>
  </si>
  <si>
    <t>单晓云</t>
  </si>
  <si>
    <t>孟小梅</t>
  </si>
  <si>
    <t>左家庄</t>
  </si>
  <si>
    <t>左家庄街道社保所</t>
  </si>
  <si>
    <t>会计及人事档案管理岗位（20172501）</t>
  </si>
  <si>
    <t>17005501801</t>
  </si>
  <si>
    <t>胡文静</t>
  </si>
  <si>
    <t>17005121214</t>
  </si>
  <si>
    <t>张宇航</t>
  </si>
  <si>
    <t>史雅楠</t>
  </si>
  <si>
    <t>信访岗位（20172502）</t>
  </si>
  <si>
    <t>17005120207</t>
  </si>
  <si>
    <t>田磊</t>
  </si>
  <si>
    <t>17005121724</t>
  </si>
  <si>
    <t>汪董辉</t>
  </si>
  <si>
    <t>安贞</t>
  </si>
  <si>
    <t>安贞街道社保所</t>
  </si>
  <si>
    <t>政策补贴受理（20172401）</t>
  </si>
  <si>
    <t>17005501208</t>
  </si>
  <si>
    <t>王红阳</t>
  </si>
  <si>
    <t>17005501617</t>
  </si>
  <si>
    <t>张佳美</t>
  </si>
  <si>
    <t>17005120111</t>
  </si>
  <si>
    <t>李静</t>
  </si>
  <si>
    <t>17005120809</t>
  </si>
  <si>
    <t>张茜</t>
  </si>
  <si>
    <t>郭素丽</t>
  </si>
  <si>
    <t>17005510607</t>
  </si>
  <si>
    <t>谢敬</t>
  </si>
  <si>
    <t>6月20日
上午
（12）</t>
  </si>
  <si>
    <t>呼家楼</t>
  </si>
  <si>
    <t>呼家楼街道社保所</t>
  </si>
  <si>
    <t>综合窗口服务岗（20172101）</t>
  </si>
  <si>
    <t>17005121820</t>
  </si>
  <si>
    <t>张菁</t>
  </si>
  <si>
    <t>17005121702</t>
  </si>
  <si>
    <t>李阳</t>
  </si>
  <si>
    <t>王倩</t>
  </si>
  <si>
    <t>六里屯</t>
  </si>
  <si>
    <t>六里屯街道社保所</t>
  </si>
  <si>
    <t>住房保障岗（20172201）</t>
  </si>
  <si>
    <t>17005510729</t>
  </si>
  <si>
    <t>乔圯</t>
  </si>
  <si>
    <t>17005501519</t>
  </si>
  <si>
    <t>贾阳波</t>
  </si>
  <si>
    <t>熊晓光</t>
  </si>
  <si>
    <t>劲松</t>
  </si>
  <si>
    <t>劲松街道社保所</t>
  </si>
  <si>
    <t>社保岗位（20172701）</t>
  </si>
  <si>
    <t>17005501529</t>
  </si>
  <si>
    <t>戴立超</t>
  </si>
  <si>
    <t>17005120311</t>
  </si>
  <si>
    <t>刘莹</t>
  </si>
  <si>
    <t>王雪梅</t>
  </si>
  <si>
    <t>社保岗位（20172702）</t>
  </si>
  <si>
    <t>111051701021</t>
  </si>
  <si>
    <t>李桀慧</t>
  </si>
  <si>
    <t>111052205324</t>
  </si>
  <si>
    <t>吕金颖</t>
  </si>
  <si>
    <t>111050901905</t>
  </si>
  <si>
    <t>伊明月</t>
  </si>
  <si>
    <t>南磨房</t>
  </si>
  <si>
    <t>南磨房地区社保所</t>
  </si>
  <si>
    <t>内勤（20173001）</t>
  </si>
  <si>
    <t>17005121416</t>
  </si>
  <si>
    <t>任凤丹</t>
  </si>
  <si>
    <t>17005501815</t>
  </si>
  <si>
    <t>李铮</t>
  </si>
  <si>
    <t>杨含</t>
  </si>
  <si>
    <t>三间房</t>
  </si>
  <si>
    <t>三间房地区社保所</t>
  </si>
  <si>
    <t>综合管理（20173101）</t>
  </si>
  <si>
    <t>17005500427</t>
  </si>
  <si>
    <t>郭晓妹</t>
  </si>
  <si>
    <t>17005510323</t>
  </si>
  <si>
    <t>彭爱丽</t>
  </si>
  <si>
    <t>冯超</t>
  </si>
  <si>
    <t>高碑店</t>
  </si>
  <si>
    <t>高碑店地区社保所</t>
  </si>
  <si>
    <t>失业受理（20173201）</t>
  </si>
  <si>
    <t>17005120624</t>
  </si>
  <si>
    <t>孙心</t>
  </si>
  <si>
    <t>17005500329</t>
  </si>
  <si>
    <t>罗燕</t>
  </si>
  <si>
    <t>杨磊</t>
  </si>
  <si>
    <t>社会化退休（20173202）</t>
  </si>
  <si>
    <t>17005510602</t>
  </si>
  <si>
    <t>谢星</t>
  </si>
  <si>
    <t>17005120119</t>
  </si>
  <si>
    <t>肖赛</t>
  </si>
  <si>
    <t>武雪</t>
  </si>
  <si>
    <t>拟进入体检</t>
    <phoneticPr fontId="1" type="noConversion"/>
  </si>
  <si>
    <t>缺考</t>
  </si>
  <si>
    <t>拟进入体检</t>
    <phoneticPr fontId="1" type="noConversion"/>
  </si>
  <si>
    <t>面试缺考</t>
    <phoneticPr fontId="1" type="noConversion"/>
  </si>
  <si>
    <t>低于面试平均分</t>
    <phoneticPr fontId="1" type="noConversion"/>
  </si>
  <si>
    <t>面试缺考</t>
    <phoneticPr fontId="1" type="noConversion"/>
  </si>
  <si>
    <t>拟进入体检</t>
    <phoneticPr fontId="1" type="noConversion"/>
  </si>
  <si>
    <t>面试缺考</t>
    <phoneticPr fontId="1" type="noConversion"/>
  </si>
  <si>
    <t>拟进入体检</t>
    <phoneticPr fontId="1" type="noConversion"/>
  </si>
  <si>
    <t>低于面试平均分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</si>
  <si>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</si>
  <si>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</si>
  <si>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</si>
  <si>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面试缺考</t>
    <phoneticPr fontId="1" type="noConversion"/>
  </si>
  <si>
    <t>拟进入体检</t>
    <phoneticPr fontId="1" type="noConversion"/>
  </si>
  <si>
    <t>面试缺考</t>
    <phoneticPr fontId="1" type="noConversion"/>
  </si>
  <si>
    <t>拟进入体检</t>
    <phoneticPr fontId="1" type="noConversion"/>
  </si>
  <si>
    <t>低于面试平均分</t>
    <phoneticPr fontId="1" type="noConversion"/>
  </si>
  <si>
    <t>拟进入体检</t>
    <phoneticPr fontId="1" type="noConversion"/>
  </si>
  <si>
    <t>面试缺考</t>
    <phoneticPr fontId="1" type="noConversion"/>
  </si>
  <si>
    <t>低于面试平均分</t>
    <phoneticPr fontId="1" type="noConversion"/>
  </si>
  <si>
    <t>低于面试平均分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</si>
  <si>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</si>
  <si>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</si>
  <si>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</si>
  <si>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</si>
  <si>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面试缺考</t>
    <phoneticPr fontId="1" type="noConversion"/>
  </si>
  <si>
    <t>低于面试平均分</t>
    <phoneticPr fontId="1" type="noConversion"/>
  </si>
  <si>
    <t>低于面试平均分</t>
    <phoneticPr fontId="1" type="noConversion"/>
  </si>
  <si>
    <t>面试缺考</t>
    <phoneticPr fontId="1" type="noConversion"/>
  </si>
  <si>
    <t>拟进入体检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</si>
  <si>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</si>
  <si>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</si>
  <si>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</si>
  <si>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拟进入体检</t>
    <phoneticPr fontId="1" type="noConversion"/>
  </si>
  <si>
    <t>拟进入体检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</si>
  <si>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</si>
  <si>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</si>
  <si>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</si>
  <si>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</si>
  <si>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</si>
  <si>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</si>
  <si>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</si>
  <si>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</si>
  <si>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</si>
  <si>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</si>
  <si>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</si>
  <si>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</si>
  <si>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</si>
  <si>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</si>
  <si>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</si>
  <si>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拟进入体检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</si>
  <si>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</si>
  <si>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</si>
  <si>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</si>
  <si>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</si>
  <si>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范堃</t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</si>
  <si>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</si>
  <si>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</si>
  <si>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</si>
  <si>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</si>
  <si>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</si>
  <si>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</si>
  <si>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</si>
  <si>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</si>
  <si>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</si>
  <si>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</si>
  <si>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</si>
  <si>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</si>
  <si>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</si>
  <si>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</si>
  <si>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</si>
  <si>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</si>
  <si>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</si>
  <si>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</si>
  <si>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</si>
  <si>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</si>
  <si>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拟进入体检</t>
    <phoneticPr fontId="1" type="noConversion"/>
  </si>
  <si>
    <t>拟进入体检</t>
    <phoneticPr fontId="1" type="noConversion"/>
  </si>
  <si>
    <t>刘靖峤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</si>
  <si>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</si>
  <si>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</si>
  <si>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</si>
  <si>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</si>
  <si>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</si>
  <si>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</si>
  <si>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</si>
  <si>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</si>
  <si>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</si>
  <si>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</si>
  <si>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</si>
  <si>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</si>
  <si>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</si>
  <si>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</si>
  <si>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</si>
  <si>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</si>
  <si>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</si>
  <si>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</si>
  <si>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</si>
  <si>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缺考</t>
    <phoneticPr fontId="1" type="noConversion"/>
  </si>
  <si>
    <t>缺考</t>
    <phoneticPr fontId="1" type="noConversion"/>
  </si>
  <si>
    <t>面试缺考</t>
    <phoneticPr fontId="1" type="noConversion"/>
  </si>
  <si>
    <t>低于面试平均分</t>
    <phoneticPr fontId="1" type="noConversion"/>
  </si>
  <si>
    <t>拟进入体检</t>
    <phoneticPr fontId="1" type="noConversion"/>
  </si>
  <si>
    <t>拟进入体检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</si>
  <si>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</si>
  <si>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</si>
  <si>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</si>
  <si>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</si>
  <si>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</si>
  <si>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</si>
  <si>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</si>
  <si>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拟进入体检</t>
    <phoneticPr fontId="1" type="noConversion"/>
  </si>
  <si>
    <t>拟进入体检</t>
    <phoneticPr fontId="1" type="noConversion"/>
  </si>
  <si>
    <t>缺考</t>
    <phoneticPr fontId="1" type="noConversion"/>
  </si>
  <si>
    <t>面试缺考</t>
    <phoneticPr fontId="1" type="noConversion"/>
  </si>
  <si>
    <t>拟进入体检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</si>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</sst>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1">
    <cellStyle name="常规" xfId="0" builtinId="0"/>
  </cellStyles>
  <dxfs count="3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sqref="A1:L1"/>
    </sheetView>
  </sheetViews>
  <sheetFormatPr defaultColWidth="9" defaultRowHeight="13.5"/>
  <cols>
    <col min="1" max="1" width="9.375" customWidth="1"/>
    <col min="2" max="2" width="14.625" customWidth="1"/>
    <col min="3" max="3" width="18.625" style="2" customWidth="1"/>
    <col min="4" max="4" width="30.375" customWidth="1"/>
    <col min="5" max="5" width="12" style="4" customWidth="1"/>
    <col min="6" max="6" width="10.875" style="5" customWidth="1"/>
    <col min="7" max="7" width="10.625" style="6" customWidth="1"/>
    <col min="8" max="8" width="7.5" style="6" customWidth="1"/>
    <col min="9" max="9" width="11.75" style="3" customWidth="1"/>
    <col min="10" max="10" width="11.375" customWidth="1"/>
    <col min="11" max="11" width="16.125" bestFit="1" customWidth="1"/>
  </cols>
  <sheetData>
    <row r="1" spans="1:12" ht="48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6.950000000000003" customHeight="1">
      <c r="A2" s="11" t="s">
        <v>1</v>
      </c>
      <c r="B2" s="12" t="s">
        <v>2</v>
      </c>
      <c r="C2" s="13" t="s">
        <v>3</v>
      </c>
      <c r="D2" s="14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19" t="s">
        <v>9</v>
      </c>
      <c r="J2" s="19" t="s">
        <v>10</v>
      </c>
      <c r="K2" s="20" t="s">
        <v>11</v>
      </c>
      <c r="L2" s="19" t="s">
        <v>12</v>
      </c>
    </row>
    <row r="3" spans="1:12" ht="33.950000000000003" customHeight="1">
      <c r="A3" s="40" t="s">
        <v>13</v>
      </c>
      <c r="B3" s="21" t="s">
        <v>14</v>
      </c>
      <c r="C3" s="21" t="s">
        <v>15</v>
      </c>
      <c r="D3" s="22" t="s">
        <v>16</v>
      </c>
      <c r="E3" s="21" t="s">
        <v>17</v>
      </c>
      <c r="F3" s="23" t="s">
        <v>18</v>
      </c>
      <c r="G3" s="25">
        <v>79.75</v>
      </c>
      <c r="H3" s="25">
        <v>81</v>
      </c>
      <c r="I3" s="26">
        <f>G3*0.5+H3*0.5</f>
        <v>80.375</v>
      </c>
      <c r="J3" s="27">
        <v>1</v>
      </c>
      <c r="K3" s="27" t="s">
        <v>425</v>
      </c>
      <c r="L3" s="36">
        <v>76.14</v>
      </c>
    </row>
    <row r="4" spans="1:12" ht="33.950000000000003" customHeight="1">
      <c r="A4" s="40"/>
      <c r="B4" s="21" t="s">
        <v>14</v>
      </c>
      <c r="C4" s="21" t="s">
        <v>15</v>
      </c>
      <c r="D4" s="22" t="s">
        <v>16</v>
      </c>
      <c r="E4" s="21" t="s">
        <v>19</v>
      </c>
      <c r="F4" s="23" t="s">
        <v>20</v>
      </c>
      <c r="G4" s="25">
        <v>79.5</v>
      </c>
      <c r="H4" s="25">
        <v>73.599999999999994</v>
      </c>
      <c r="I4" s="26">
        <f t="shared" ref="I4:I35" si="0">G4*0.5+H4*0.5</f>
        <v>76.55</v>
      </c>
      <c r="J4" s="27">
        <v>2</v>
      </c>
      <c r="K4" s="27" t="s">
        <v>426</v>
      </c>
      <c r="L4" s="37"/>
    </row>
    <row r="5" spans="1:12" ht="33.950000000000003" customHeight="1">
      <c r="A5" s="40"/>
      <c r="B5" s="21" t="s">
        <v>14</v>
      </c>
      <c r="C5" s="21" t="s">
        <v>15</v>
      </c>
      <c r="D5" s="22" t="s">
        <v>16</v>
      </c>
      <c r="E5" s="21">
        <v>17005501814</v>
      </c>
      <c r="F5" s="23" t="s">
        <v>21</v>
      </c>
      <c r="G5" s="25">
        <v>78.5</v>
      </c>
      <c r="H5" s="27" t="s">
        <v>427</v>
      </c>
      <c r="I5" s="26">
        <v>39.25</v>
      </c>
      <c r="J5" s="27">
        <v>3</v>
      </c>
      <c r="K5" s="27" t="s">
        <v>428</v>
      </c>
      <c r="L5" s="37"/>
    </row>
    <row r="6" spans="1:12" ht="33.950000000000003" customHeight="1">
      <c r="A6" s="40"/>
      <c r="B6" s="21" t="s">
        <v>22</v>
      </c>
      <c r="C6" s="21" t="s">
        <v>22</v>
      </c>
      <c r="D6" s="22" t="s">
        <v>23</v>
      </c>
      <c r="E6" s="21" t="s">
        <v>24</v>
      </c>
      <c r="F6" s="23" t="s">
        <v>25</v>
      </c>
      <c r="G6" s="25">
        <v>77.5</v>
      </c>
      <c r="H6" s="25">
        <v>76.2</v>
      </c>
      <c r="I6" s="26">
        <f t="shared" si="0"/>
        <v>76.849999999999994</v>
      </c>
      <c r="J6" s="27">
        <v>1</v>
      </c>
      <c r="K6" s="27" t="s">
        <v>425</v>
      </c>
      <c r="L6" s="37"/>
    </row>
    <row r="7" spans="1:12" ht="33.950000000000003" customHeight="1">
      <c r="A7" s="40"/>
      <c r="B7" s="21" t="s">
        <v>22</v>
      </c>
      <c r="C7" s="21" t="s">
        <v>22</v>
      </c>
      <c r="D7" s="22" t="s">
        <v>23</v>
      </c>
      <c r="E7" s="21" t="s">
        <v>26</v>
      </c>
      <c r="F7" s="23" t="s">
        <v>27</v>
      </c>
      <c r="G7" s="25">
        <v>75.25</v>
      </c>
      <c r="H7" s="25">
        <v>73.8</v>
      </c>
      <c r="I7" s="26">
        <f t="shared" si="0"/>
        <v>74.525000000000006</v>
      </c>
      <c r="J7" s="27">
        <v>2</v>
      </c>
      <c r="K7" s="27" t="s">
        <v>429</v>
      </c>
      <c r="L7" s="37"/>
    </row>
    <row r="8" spans="1:12" ht="33.950000000000003" customHeight="1">
      <c r="A8" s="40"/>
      <c r="B8" s="21" t="s">
        <v>22</v>
      </c>
      <c r="C8" s="21" t="s">
        <v>22</v>
      </c>
      <c r="D8" s="22" t="s">
        <v>23</v>
      </c>
      <c r="E8" s="21">
        <v>17005121404</v>
      </c>
      <c r="F8" s="23" t="s">
        <v>28</v>
      </c>
      <c r="G8" s="25">
        <v>70.75</v>
      </c>
      <c r="H8" s="27" t="s">
        <v>430</v>
      </c>
      <c r="I8" s="26">
        <v>35.375</v>
      </c>
      <c r="J8" s="27">
        <v>3</v>
      </c>
      <c r="K8" s="27" t="s">
        <v>431</v>
      </c>
      <c r="L8" s="37"/>
    </row>
    <row r="9" spans="1:12" ht="33.950000000000003" customHeight="1">
      <c r="A9" s="40"/>
      <c r="B9" s="21" t="s">
        <v>29</v>
      </c>
      <c r="C9" s="21" t="s">
        <v>30</v>
      </c>
      <c r="D9" s="22" t="s">
        <v>31</v>
      </c>
      <c r="E9" s="21">
        <v>17005500512</v>
      </c>
      <c r="F9" s="23" t="s">
        <v>32</v>
      </c>
      <c r="G9" s="25">
        <v>75.25</v>
      </c>
      <c r="H9" s="25">
        <v>81.400000000000006</v>
      </c>
      <c r="I9" s="26">
        <f t="shared" si="0"/>
        <v>78.325000000000003</v>
      </c>
      <c r="J9" s="27">
        <v>1</v>
      </c>
      <c r="K9" s="27" t="s">
        <v>432</v>
      </c>
      <c r="L9" s="37"/>
    </row>
    <row r="10" spans="1:12" ht="33.950000000000003" customHeight="1">
      <c r="A10" s="40"/>
      <c r="B10" s="21" t="s">
        <v>29</v>
      </c>
      <c r="C10" s="21" t="s">
        <v>33</v>
      </c>
      <c r="D10" s="22" t="s">
        <v>34</v>
      </c>
      <c r="E10" s="21" t="s">
        <v>35</v>
      </c>
      <c r="F10" s="23" t="s">
        <v>36</v>
      </c>
      <c r="G10" s="25">
        <v>81.5</v>
      </c>
      <c r="H10" s="27" t="s">
        <v>433</v>
      </c>
      <c r="I10" s="26">
        <v>40.75</v>
      </c>
      <c r="J10" s="27">
        <v>3</v>
      </c>
      <c r="K10" s="27" t="s">
        <v>434</v>
      </c>
      <c r="L10" s="37"/>
    </row>
    <row r="11" spans="1:12" ht="33.950000000000003" customHeight="1">
      <c r="A11" s="40"/>
      <c r="B11" s="21" t="s">
        <v>29</v>
      </c>
      <c r="C11" s="21" t="s">
        <v>33</v>
      </c>
      <c r="D11" s="22" t="s">
        <v>34</v>
      </c>
      <c r="E11" s="21" t="s">
        <v>37</v>
      </c>
      <c r="F11" s="23" t="s">
        <v>38</v>
      </c>
      <c r="G11" s="25">
        <v>78</v>
      </c>
      <c r="H11" s="25">
        <v>74.2</v>
      </c>
      <c r="I11" s="26">
        <f t="shared" si="0"/>
        <v>76.099999999999994</v>
      </c>
      <c r="J11" s="27">
        <v>1</v>
      </c>
      <c r="K11" s="27" t="s">
        <v>435</v>
      </c>
      <c r="L11" s="37"/>
    </row>
    <row r="12" spans="1:12" ht="33.950000000000003" customHeight="1">
      <c r="A12" s="40"/>
      <c r="B12" s="21" t="s">
        <v>29</v>
      </c>
      <c r="C12" s="21" t="s">
        <v>33</v>
      </c>
      <c r="D12" s="22" t="s">
        <v>34</v>
      </c>
      <c r="E12" s="21">
        <v>17005501918</v>
      </c>
      <c r="F12" s="23" t="s">
        <v>39</v>
      </c>
      <c r="G12" s="25">
        <v>77.25</v>
      </c>
      <c r="H12" s="25">
        <v>72.8</v>
      </c>
      <c r="I12" s="26">
        <f t="shared" si="0"/>
        <v>75.025000000000006</v>
      </c>
      <c r="J12" s="27">
        <v>2</v>
      </c>
      <c r="K12" s="27" t="s">
        <v>435</v>
      </c>
      <c r="L12" s="37"/>
    </row>
    <row r="13" spans="1:12" ht="33.950000000000003" customHeight="1">
      <c r="A13" s="40"/>
      <c r="B13" s="21" t="s">
        <v>29</v>
      </c>
      <c r="C13" s="21" t="s">
        <v>33</v>
      </c>
      <c r="D13" s="22" t="s">
        <v>40</v>
      </c>
      <c r="E13" s="21" t="s">
        <v>41</v>
      </c>
      <c r="F13" s="23" t="s">
        <v>42</v>
      </c>
      <c r="G13" s="25">
        <v>73</v>
      </c>
      <c r="H13" s="27" t="s">
        <v>436</v>
      </c>
      <c r="I13" s="26">
        <v>36.5</v>
      </c>
      <c r="J13" s="27">
        <v>1</v>
      </c>
      <c r="K13" s="27" t="s">
        <v>437</v>
      </c>
      <c r="L13" s="37"/>
    </row>
    <row r="14" spans="1:12" ht="33.950000000000003" customHeight="1">
      <c r="A14" s="40"/>
      <c r="B14" s="21" t="s">
        <v>29</v>
      </c>
      <c r="C14" s="21" t="s">
        <v>33</v>
      </c>
      <c r="D14" s="22" t="s">
        <v>40</v>
      </c>
      <c r="E14" s="21" t="s">
        <v>43</v>
      </c>
      <c r="F14" s="23" t="s">
        <v>44</v>
      </c>
      <c r="G14" s="25">
        <v>70.25</v>
      </c>
      <c r="H14" s="27" t="s">
        <v>438</v>
      </c>
      <c r="I14" s="26">
        <v>35.125</v>
      </c>
      <c r="J14" s="27">
        <v>2</v>
      </c>
      <c r="K14" s="27" t="s">
        <v>439</v>
      </c>
      <c r="L14" s="37"/>
    </row>
    <row r="15" spans="1:12" ht="33.950000000000003" customHeight="1">
      <c r="A15" s="40"/>
      <c r="B15" s="21" t="s">
        <v>29</v>
      </c>
      <c r="C15" s="21" t="s">
        <v>33</v>
      </c>
      <c r="D15" s="22" t="s">
        <v>40</v>
      </c>
      <c r="E15" s="21">
        <v>17005510728</v>
      </c>
      <c r="F15" s="23" t="s">
        <v>45</v>
      </c>
      <c r="G15" s="25">
        <v>67.5</v>
      </c>
      <c r="H15" s="27" t="s">
        <v>438</v>
      </c>
      <c r="I15" s="26">
        <v>33.75</v>
      </c>
      <c r="J15" s="27">
        <v>3</v>
      </c>
      <c r="K15" s="27" t="s">
        <v>439</v>
      </c>
      <c r="L15" s="38"/>
    </row>
    <row r="16" spans="1:12" ht="33" customHeight="1">
      <c r="A16" s="40" t="s">
        <v>46</v>
      </c>
      <c r="B16" s="21" t="s">
        <v>47</v>
      </c>
      <c r="C16" s="21" t="s">
        <v>48</v>
      </c>
      <c r="D16" s="22" t="s">
        <v>49</v>
      </c>
      <c r="E16" s="21" t="s">
        <v>50</v>
      </c>
      <c r="F16" s="23" t="s">
        <v>51</v>
      </c>
      <c r="G16" s="25">
        <v>71.25</v>
      </c>
      <c r="H16" s="25">
        <v>79.400000000000006</v>
      </c>
      <c r="I16" s="26">
        <f t="shared" si="0"/>
        <v>75.325000000000003</v>
      </c>
      <c r="J16" s="27">
        <v>1</v>
      </c>
      <c r="K16" s="27" t="s">
        <v>440</v>
      </c>
      <c r="L16" s="36">
        <v>73.680000000000007</v>
      </c>
    </row>
    <row r="17" spans="1:12" ht="33" customHeight="1">
      <c r="A17" s="40"/>
      <c r="B17" s="21" t="s">
        <v>47</v>
      </c>
      <c r="C17" s="21" t="s">
        <v>48</v>
      </c>
      <c r="D17" s="22" t="s">
        <v>49</v>
      </c>
      <c r="E17" s="21" t="s">
        <v>52</v>
      </c>
      <c r="F17" s="23" t="s">
        <v>53</v>
      </c>
      <c r="G17" s="25">
        <v>69.75</v>
      </c>
      <c r="H17" s="25">
        <v>76.2</v>
      </c>
      <c r="I17" s="26">
        <f t="shared" si="0"/>
        <v>72.974999999999994</v>
      </c>
      <c r="J17" s="27">
        <v>2</v>
      </c>
      <c r="K17" s="24"/>
      <c r="L17" s="37"/>
    </row>
    <row r="18" spans="1:12" ht="33" customHeight="1">
      <c r="A18" s="40"/>
      <c r="B18" s="21" t="s">
        <v>47</v>
      </c>
      <c r="C18" s="21" t="s">
        <v>48</v>
      </c>
      <c r="D18" s="22" t="s">
        <v>49</v>
      </c>
      <c r="E18" s="21">
        <v>17005500416</v>
      </c>
      <c r="F18" s="23" t="s">
        <v>54</v>
      </c>
      <c r="G18" s="25">
        <v>67.5</v>
      </c>
      <c r="H18" s="25">
        <v>70.599999999999994</v>
      </c>
      <c r="I18" s="26">
        <f t="shared" si="0"/>
        <v>69.05</v>
      </c>
      <c r="J18" s="27">
        <v>3</v>
      </c>
      <c r="K18" s="27"/>
      <c r="L18" s="37"/>
    </row>
    <row r="19" spans="1:12" ht="33" customHeight="1">
      <c r="A19" s="40"/>
      <c r="B19" s="21" t="s">
        <v>55</v>
      </c>
      <c r="C19" s="21" t="s">
        <v>56</v>
      </c>
      <c r="D19" s="22" t="s">
        <v>57</v>
      </c>
      <c r="E19" s="21" t="s">
        <v>58</v>
      </c>
      <c r="F19" s="23" t="s">
        <v>59</v>
      </c>
      <c r="G19" s="25">
        <v>80.75</v>
      </c>
      <c r="H19" s="25">
        <v>65.400000000000006</v>
      </c>
      <c r="I19" s="26">
        <f t="shared" si="0"/>
        <v>73.075000000000003</v>
      </c>
      <c r="J19" s="27">
        <v>3</v>
      </c>
      <c r="K19" s="27"/>
      <c r="L19" s="37"/>
    </row>
    <row r="20" spans="1:12" ht="33" customHeight="1">
      <c r="A20" s="40"/>
      <c r="B20" s="21" t="s">
        <v>55</v>
      </c>
      <c r="C20" s="21" t="s">
        <v>56</v>
      </c>
      <c r="D20" s="22" t="s">
        <v>57</v>
      </c>
      <c r="E20" s="21" t="s">
        <v>60</v>
      </c>
      <c r="F20" s="23" t="s">
        <v>61</v>
      </c>
      <c r="G20" s="25">
        <v>79.5</v>
      </c>
      <c r="H20" s="25">
        <v>73.2</v>
      </c>
      <c r="I20" s="26">
        <f t="shared" si="0"/>
        <v>76.349999999999994</v>
      </c>
      <c r="J20" s="27">
        <v>2</v>
      </c>
      <c r="K20" s="27"/>
      <c r="L20" s="37"/>
    </row>
    <row r="21" spans="1:12" ht="33" customHeight="1">
      <c r="A21" s="40"/>
      <c r="B21" s="21" t="s">
        <v>55</v>
      </c>
      <c r="C21" s="21" t="s">
        <v>56</v>
      </c>
      <c r="D21" s="22" t="s">
        <v>57</v>
      </c>
      <c r="E21" s="21">
        <v>17005120426</v>
      </c>
      <c r="F21" s="23" t="s">
        <v>62</v>
      </c>
      <c r="G21" s="25">
        <v>78</v>
      </c>
      <c r="H21" s="25">
        <v>75.400000000000006</v>
      </c>
      <c r="I21" s="26">
        <f t="shared" si="0"/>
        <v>76.7</v>
      </c>
      <c r="J21" s="27">
        <v>1</v>
      </c>
      <c r="K21" s="27" t="s">
        <v>441</v>
      </c>
      <c r="L21" s="37"/>
    </row>
    <row r="22" spans="1:12" ht="33" customHeight="1">
      <c r="A22" s="40"/>
      <c r="B22" s="21" t="s">
        <v>55</v>
      </c>
      <c r="C22" s="21" t="s">
        <v>56</v>
      </c>
      <c r="D22" s="22" t="s">
        <v>63</v>
      </c>
      <c r="E22" s="21">
        <v>17005501130</v>
      </c>
      <c r="F22" s="23" t="s">
        <v>64</v>
      </c>
      <c r="G22" s="25">
        <v>65.75</v>
      </c>
      <c r="H22" s="25">
        <v>67.400000000000006</v>
      </c>
      <c r="I22" s="26">
        <f t="shared" si="0"/>
        <v>66.575000000000003</v>
      </c>
      <c r="J22" s="27">
        <v>1</v>
      </c>
      <c r="K22" s="27" t="s">
        <v>442</v>
      </c>
      <c r="L22" s="37"/>
    </row>
    <row r="23" spans="1:12" ht="33" customHeight="1">
      <c r="A23" s="40"/>
      <c r="B23" s="21" t="s">
        <v>55</v>
      </c>
      <c r="C23" s="21" t="s">
        <v>65</v>
      </c>
      <c r="D23" s="22" t="s">
        <v>66</v>
      </c>
      <c r="E23" s="21" t="s">
        <v>67</v>
      </c>
      <c r="F23" s="23" t="s">
        <v>68</v>
      </c>
      <c r="G23" s="25">
        <v>83</v>
      </c>
      <c r="H23" s="25" t="s">
        <v>443</v>
      </c>
      <c r="I23" s="26">
        <v>41.5</v>
      </c>
      <c r="J23" s="27">
        <v>4</v>
      </c>
      <c r="K23" s="27" t="s">
        <v>444</v>
      </c>
      <c r="L23" s="37"/>
    </row>
    <row r="24" spans="1:12" ht="33" customHeight="1">
      <c r="A24" s="40"/>
      <c r="B24" s="21" t="s">
        <v>55</v>
      </c>
      <c r="C24" s="21" t="s">
        <v>65</v>
      </c>
      <c r="D24" s="22" t="s">
        <v>66</v>
      </c>
      <c r="E24" s="21" t="s">
        <v>69</v>
      </c>
      <c r="F24" s="23" t="s">
        <v>70</v>
      </c>
      <c r="G24" s="25">
        <v>81.5</v>
      </c>
      <c r="H24" s="25" t="s">
        <v>443</v>
      </c>
      <c r="I24" s="26">
        <v>40.75</v>
      </c>
      <c r="J24" s="27">
        <v>5</v>
      </c>
      <c r="K24" s="27" t="s">
        <v>444</v>
      </c>
      <c r="L24" s="37"/>
    </row>
    <row r="25" spans="1:12" ht="33" customHeight="1">
      <c r="A25" s="40"/>
      <c r="B25" s="21" t="s">
        <v>55</v>
      </c>
      <c r="C25" s="21" t="s">
        <v>65</v>
      </c>
      <c r="D25" s="22" t="s">
        <v>66</v>
      </c>
      <c r="E25" s="21" t="s">
        <v>71</v>
      </c>
      <c r="F25" s="23" t="s">
        <v>72</v>
      </c>
      <c r="G25" s="25">
        <v>80.25</v>
      </c>
      <c r="H25" s="25">
        <v>80.2</v>
      </c>
      <c r="I25" s="26">
        <f t="shared" si="0"/>
        <v>80.224999999999994</v>
      </c>
      <c r="J25" s="27">
        <v>1</v>
      </c>
      <c r="K25" s="27" t="s">
        <v>445</v>
      </c>
      <c r="L25" s="37"/>
    </row>
    <row r="26" spans="1:12" ht="33" customHeight="1">
      <c r="A26" s="40"/>
      <c r="B26" s="21" t="s">
        <v>55</v>
      </c>
      <c r="C26" s="21" t="s">
        <v>65</v>
      </c>
      <c r="D26" s="22" t="s">
        <v>66</v>
      </c>
      <c r="E26" s="21" t="s">
        <v>73</v>
      </c>
      <c r="F26" s="23" t="s">
        <v>446</v>
      </c>
      <c r="G26" s="25">
        <v>79.75</v>
      </c>
      <c r="H26" s="25" t="s">
        <v>447</v>
      </c>
      <c r="I26" s="26">
        <v>39.875</v>
      </c>
      <c r="J26" s="27">
        <v>6</v>
      </c>
      <c r="K26" s="27" t="s">
        <v>448</v>
      </c>
      <c r="L26" s="37"/>
    </row>
    <row r="27" spans="1:12" ht="33" customHeight="1">
      <c r="A27" s="40"/>
      <c r="B27" s="21" t="s">
        <v>55</v>
      </c>
      <c r="C27" s="21" t="s">
        <v>65</v>
      </c>
      <c r="D27" s="22" t="s">
        <v>66</v>
      </c>
      <c r="E27" s="21" t="s">
        <v>74</v>
      </c>
      <c r="F27" s="23" t="s">
        <v>75</v>
      </c>
      <c r="G27" s="25">
        <v>79.25</v>
      </c>
      <c r="H27" s="25">
        <v>77.8</v>
      </c>
      <c r="I27" s="26">
        <f t="shared" si="0"/>
        <v>78.525000000000006</v>
      </c>
      <c r="J27" s="27">
        <v>2</v>
      </c>
      <c r="K27" s="27" t="s">
        <v>445</v>
      </c>
      <c r="L27" s="37"/>
    </row>
    <row r="28" spans="1:12" ht="33" customHeight="1">
      <c r="A28" s="40"/>
      <c r="B28" s="21" t="s">
        <v>55</v>
      </c>
      <c r="C28" s="21" t="s">
        <v>65</v>
      </c>
      <c r="D28" s="22" t="s">
        <v>66</v>
      </c>
      <c r="E28" s="21">
        <v>17005120723</v>
      </c>
      <c r="F28" s="23" t="s">
        <v>76</v>
      </c>
      <c r="G28" s="25">
        <v>77</v>
      </c>
      <c r="H28" s="25">
        <v>71.2</v>
      </c>
      <c r="I28" s="26">
        <f t="shared" si="0"/>
        <v>74.099999999999994</v>
      </c>
      <c r="J28" s="27">
        <v>3</v>
      </c>
      <c r="K28" s="27" t="s">
        <v>449</v>
      </c>
      <c r="L28" s="38"/>
    </row>
    <row r="29" spans="1:12" ht="33.950000000000003" customHeight="1">
      <c r="A29" s="40" t="s">
        <v>77</v>
      </c>
      <c r="B29" s="21" t="s">
        <v>78</v>
      </c>
      <c r="C29" s="21" t="s">
        <v>79</v>
      </c>
      <c r="D29" s="22" t="s">
        <v>80</v>
      </c>
      <c r="E29" s="21">
        <v>17005120204</v>
      </c>
      <c r="F29" s="23" t="s">
        <v>81</v>
      </c>
      <c r="G29" s="25">
        <v>80.75</v>
      </c>
      <c r="H29" s="25">
        <v>77</v>
      </c>
      <c r="I29" s="26">
        <f t="shared" si="0"/>
        <v>78.875</v>
      </c>
      <c r="J29" s="27">
        <v>1</v>
      </c>
      <c r="K29" s="27" t="s">
        <v>450</v>
      </c>
      <c r="L29" s="36">
        <v>76.849999999999994</v>
      </c>
    </row>
    <row r="30" spans="1:12" ht="33.950000000000003" customHeight="1">
      <c r="A30" s="40"/>
      <c r="B30" s="21" t="s">
        <v>78</v>
      </c>
      <c r="C30" s="21" t="s">
        <v>79</v>
      </c>
      <c r="D30" s="22" t="s">
        <v>82</v>
      </c>
      <c r="E30" s="21">
        <v>17005121822</v>
      </c>
      <c r="F30" s="23" t="s">
        <v>83</v>
      </c>
      <c r="G30" s="25">
        <v>65.5</v>
      </c>
      <c r="H30" s="25">
        <v>80.599999999999994</v>
      </c>
      <c r="I30" s="26">
        <f t="shared" si="0"/>
        <v>73.05</v>
      </c>
      <c r="J30" s="27">
        <v>1</v>
      </c>
      <c r="K30" s="27" t="s">
        <v>451</v>
      </c>
      <c r="L30" s="37"/>
    </row>
    <row r="31" spans="1:12" ht="33.950000000000003" customHeight="1">
      <c r="A31" s="40"/>
      <c r="B31" s="21" t="s">
        <v>78</v>
      </c>
      <c r="C31" s="21" t="s">
        <v>79</v>
      </c>
      <c r="D31" s="22" t="s">
        <v>84</v>
      </c>
      <c r="E31" s="21" t="s">
        <v>85</v>
      </c>
      <c r="F31" s="23" t="s">
        <v>86</v>
      </c>
      <c r="G31" s="25">
        <v>77.75</v>
      </c>
      <c r="H31" s="25">
        <v>73</v>
      </c>
      <c r="I31" s="26">
        <f t="shared" si="0"/>
        <v>75.375</v>
      </c>
      <c r="J31" s="27">
        <v>1</v>
      </c>
      <c r="K31" s="27" t="s">
        <v>452</v>
      </c>
      <c r="L31" s="37"/>
    </row>
    <row r="32" spans="1:12" ht="33.950000000000003" customHeight="1">
      <c r="A32" s="40"/>
      <c r="B32" s="21" t="s">
        <v>78</v>
      </c>
      <c r="C32" s="21" t="s">
        <v>79</v>
      </c>
      <c r="D32" s="22" t="s">
        <v>84</v>
      </c>
      <c r="E32" s="21">
        <v>17005501623</v>
      </c>
      <c r="F32" s="23" t="s">
        <v>87</v>
      </c>
      <c r="G32" s="25">
        <v>63.25</v>
      </c>
      <c r="H32" s="25">
        <v>78.8</v>
      </c>
      <c r="I32" s="26">
        <f t="shared" si="0"/>
        <v>71.025000000000006</v>
      </c>
      <c r="J32" s="27">
        <v>2</v>
      </c>
      <c r="K32" s="27" t="s">
        <v>453</v>
      </c>
      <c r="L32" s="37"/>
    </row>
    <row r="33" spans="1:12" ht="33.950000000000003" customHeight="1">
      <c r="A33" s="40"/>
      <c r="B33" s="21" t="s">
        <v>88</v>
      </c>
      <c r="C33" s="21" t="s">
        <v>89</v>
      </c>
      <c r="D33" s="22" t="s">
        <v>90</v>
      </c>
      <c r="E33" s="21" t="s">
        <v>91</v>
      </c>
      <c r="F33" s="23" t="s">
        <v>92</v>
      </c>
      <c r="G33" s="25">
        <v>81.75</v>
      </c>
      <c r="H33" s="25">
        <v>78</v>
      </c>
      <c r="I33" s="26">
        <f t="shared" si="0"/>
        <v>79.875</v>
      </c>
      <c r="J33" s="27">
        <v>1</v>
      </c>
      <c r="K33" s="27" t="s">
        <v>454</v>
      </c>
      <c r="L33" s="37"/>
    </row>
    <row r="34" spans="1:12" ht="33.950000000000003" customHeight="1">
      <c r="A34" s="40"/>
      <c r="B34" s="21" t="s">
        <v>88</v>
      </c>
      <c r="C34" s="21" t="s">
        <v>89</v>
      </c>
      <c r="D34" s="22" t="s">
        <v>90</v>
      </c>
      <c r="E34" s="21" t="s">
        <v>93</v>
      </c>
      <c r="F34" s="23" t="s">
        <v>94</v>
      </c>
      <c r="G34" s="25">
        <v>71</v>
      </c>
      <c r="H34" s="25">
        <v>77.599999999999994</v>
      </c>
      <c r="I34" s="26">
        <f t="shared" si="0"/>
        <v>74.3</v>
      </c>
      <c r="J34" s="27">
        <v>2</v>
      </c>
      <c r="K34" s="27"/>
      <c r="L34" s="37"/>
    </row>
    <row r="35" spans="1:12" ht="33.950000000000003" customHeight="1">
      <c r="A35" s="40"/>
      <c r="B35" s="21" t="s">
        <v>88</v>
      </c>
      <c r="C35" s="21" t="s">
        <v>89</v>
      </c>
      <c r="D35" s="22" t="s">
        <v>90</v>
      </c>
      <c r="E35" s="21">
        <v>17005120920</v>
      </c>
      <c r="F35" s="23" t="s">
        <v>95</v>
      </c>
      <c r="G35" s="25">
        <v>69</v>
      </c>
      <c r="H35" s="25">
        <v>72.8</v>
      </c>
      <c r="I35" s="26">
        <f t="shared" si="0"/>
        <v>70.900000000000006</v>
      </c>
      <c r="J35" s="27">
        <v>3</v>
      </c>
      <c r="K35" s="27"/>
      <c r="L35" s="37"/>
    </row>
    <row r="36" spans="1:12" ht="33.950000000000003" customHeight="1">
      <c r="A36" s="40"/>
      <c r="B36" s="21" t="s">
        <v>96</v>
      </c>
      <c r="C36" s="21" t="s">
        <v>97</v>
      </c>
      <c r="D36" s="22" t="s">
        <v>98</v>
      </c>
      <c r="E36" s="21" t="s">
        <v>99</v>
      </c>
      <c r="F36" s="23" t="s">
        <v>100</v>
      </c>
      <c r="G36" s="25">
        <v>79.25</v>
      </c>
      <c r="H36" s="25" t="s">
        <v>455</v>
      </c>
      <c r="I36" s="26">
        <v>39.625</v>
      </c>
      <c r="J36" s="27">
        <v>6</v>
      </c>
      <c r="K36" s="27" t="s">
        <v>456</v>
      </c>
      <c r="L36" s="37"/>
    </row>
    <row r="37" spans="1:12" ht="33.950000000000003" customHeight="1">
      <c r="A37" s="40"/>
      <c r="B37" s="21" t="s">
        <v>96</v>
      </c>
      <c r="C37" s="21" t="s">
        <v>97</v>
      </c>
      <c r="D37" s="22" t="s">
        <v>98</v>
      </c>
      <c r="E37" s="21" t="s">
        <v>101</v>
      </c>
      <c r="F37" s="23" t="s">
        <v>102</v>
      </c>
      <c r="G37" s="25">
        <v>75.75</v>
      </c>
      <c r="H37" s="25">
        <v>75.8</v>
      </c>
      <c r="I37" s="26">
        <f t="shared" ref="I37:I53" si="1">G37*0.5+H37*0.5</f>
        <v>75.775000000000006</v>
      </c>
      <c r="J37" s="27">
        <v>3</v>
      </c>
      <c r="K37" s="27" t="s">
        <v>457</v>
      </c>
      <c r="L37" s="37"/>
    </row>
    <row r="38" spans="1:12" ht="33.950000000000003" customHeight="1">
      <c r="A38" s="40"/>
      <c r="B38" s="21" t="s">
        <v>96</v>
      </c>
      <c r="C38" s="21" t="s">
        <v>97</v>
      </c>
      <c r="D38" s="22" t="s">
        <v>98</v>
      </c>
      <c r="E38" s="21" t="s">
        <v>103</v>
      </c>
      <c r="F38" s="23" t="s">
        <v>104</v>
      </c>
      <c r="G38" s="25">
        <v>74.5</v>
      </c>
      <c r="H38" s="25">
        <v>69.599999999999994</v>
      </c>
      <c r="I38" s="26">
        <f t="shared" si="1"/>
        <v>72.05</v>
      </c>
      <c r="J38" s="27">
        <v>4</v>
      </c>
      <c r="K38" s="27" t="s">
        <v>458</v>
      </c>
      <c r="L38" s="37"/>
    </row>
    <row r="39" spans="1:12" ht="33.950000000000003" customHeight="1">
      <c r="A39" s="40"/>
      <c r="B39" s="21" t="s">
        <v>96</v>
      </c>
      <c r="C39" s="21" t="s">
        <v>97</v>
      </c>
      <c r="D39" s="22" t="s">
        <v>98</v>
      </c>
      <c r="E39" s="21" t="s">
        <v>105</v>
      </c>
      <c r="F39" s="23" t="s">
        <v>106</v>
      </c>
      <c r="G39" s="25">
        <v>74</v>
      </c>
      <c r="H39" s="25">
        <v>81.599999999999994</v>
      </c>
      <c r="I39" s="26">
        <f t="shared" si="1"/>
        <v>77.8</v>
      </c>
      <c r="J39" s="27">
        <v>1</v>
      </c>
      <c r="K39" s="27" t="s">
        <v>459</v>
      </c>
      <c r="L39" s="37"/>
    </row>
    <row r="40" spans="1:12" ht="33.950000000000003" customHeight="1">
      <c r="A40" s="40"/>
      <c r="B40" s="21" t="s">
        <v>96</v>
      </c>
      <c r="C40" s="21" t="s">
        <v>97</v>
      </c>
      <c r="D40" s="22" t="s">
        <v>98</v>
      </c>
      <c r="E40" s="21" t="s">
        <v>107</v>
      </c>
      <c r="F40" s="23" t="s">
        <v>108</v>
      </c>
      <c r="G40" s="25">
        <v>71</v>
      </c>
      <c r="H40" s="25">
        <v>83.6</v>
      </c>
      <c r="I40" s="26">
        <f t="shared" si="1"/>
        <v>77.3</v>
      </c>
      <c r="J40" s="27">
        <v>2</v>
      </c>
      <c r="K40" s="27" t="s">
        <v>460</v>
      </c>
      <c r="L40" s="37"/>
    </row>
    <row r="41" spans="1:12" ht="33.950000000000003" customHeight="1">
      <c r="A41" s="40"/>
      <c r="B41" s="21" t="s">
        <v>96</v>
      </c>
      <c r="C41" s="21" t="s">
        <v>97</v>
      </c>
      <c r="D41" s="22" t="s">
        <v>98</v>
      </c>
      <c r="E41" s="21">
        <v>17005122018</v>
      </c>
      <c r="F41" s="23" t="s">
        <v>109</v>
      </c>
      <c r="G41" s="25">
        <v>70.25</v>
      </c>
      <c r="H41" s="25">
        <v>73.8</v>
      </c>
      <c r="I41" s="26">
        <f t="shared" si="1"/>
        <v>72.025000000000006</v>
      </c>
      <c r="J41" s="27">
        <v>5</v>
      </c>
      <c r="K41" s="27" t="s">
        <v>461</v>
      </c>
      <c r="L41" s="38"/>
    </row>
    <row r="42" spans="1:12" ht="36" customHeight="1">
      <c r="A42" s="40" t="s">
        <v>110</v>
      </c>
      <c r="B42" s="21" t="s">
        <v>96</v>
      </c>
      <c r="C42" s="21" t="s">
        <v>111</v>
      </c>
      <c r="D42" s="22" t="s">
        <v>112</v>
      </c>
      <c r="E42" s="21" t="s">
        <v>113</v>
      </c>
      <c r="F42" s="23" t="s">
        <v>114</v>
      </c>
      <c r="G42" s="25">
        <v>70.5</v>
      </c>
      <c r="H42" s="25" t="s">
        <v>462</v>
      </c>
      <c r="I42" s="26">
        <v>35.25</v>
      </c>
      <c r="J42" s="27">
        <v>2</v>
      </c>
      <c r="K42" s="27" t="s">
        <v>463</v>
      </c>
      <c r="L42" s="36">
        <v>73.69</v>
      </c>
    </row>
    <row r="43" spans="1:12" ht="36" customHeight="1">
      <c r="A43" s="40"/>
      <c r="B43" s="21" t="s">
        <v>96</v>
      </c>
      <c r="C43" s="21" t="s">
        <v>111</v>
      </c>
      <c r="D43" s="22" t="s">
        <v>112</v>
      </c>
      <c r="E43" s="21" t="s">
        <v>115</v>
      </c>
      <c r="F43" s="23" t="s">
        <v>116</v>
      </c>
      <c r="G43" s="25">
        <v>70</v>
      </c>
      <c r="H43" s="25" t="s">
        <v>464</v>
      </c>
      <c r="I43" s="26">
        <v>35</v>
      </c>
      <c r="J43" s="27">
        <v>3</v>
      </c>
      <c r="K43" s="27" t="s">
        <v>465</v>
      </c>
      <c r="L43" s="37"/>
    </row>
    <row r="44" spans="1:12" ht="36" customHeight="1">
      <c r="A44" s="40"/>
      <c r="B44" s="21" t="s">
        <v>96</v>
      </c>
      <c r="C44" s="21" t="s">
        <v>111</v>
      </c>
      <c r="D44" s="22" t="s">
        <v>112</v>
      </c>
      <c r="E44" s="21">
        <v>17005120721</v>
      </c>
      <c r="F44" s="23" t="s">
        <v>117</v>
      </c>
      <c r="G44" s="25">
        <v>66.25</v>
      </c>
      <c r="H44" s="25">
        <v>76.2</v>
      </c>
      <c r="I44" s="26">
        <f t="shared" si="1"/>
        <v>71.224999999999994</v>
      </c>
      <c r="J44" s="27">
        <v>1</v>
      </c>
      <c r="K44" s="27" t="s">
        <v>466</v>
      </c>
      <c r="L44" s="37"/>
    </row>
    <row r="45" spans="1:12" ht="36" customHeight="1">
      <c r="A45" s="40"/>
      <c r="B45" s="21" t="s">
        <v>96</v>
      </c>
      <c r="C45" s="21" t="s">
        <v>118</v>
      </c>
      <c r="D45" s="22" t="s">
        <v>119</v>
      </c>
      <c r="E45" s="21" t="s">
        <v>120</v>
      </c>
      <c r="F45" s="23" t="s">
        <v>121</v>
      </c>
      <c r="G45" s="25">
        <v>78.75</v>
      </c>
      <c r="H45" s="25">
        <v>82.6</v>
      </c>
      <c r="I45" s="26">
        <f t="shared" si="1"/>
        <v>80.674999999999997</v>
      </c>
      <c r="J45" s="27">
        <v>1</v>
      </c>
      <c r="K45" s="27" t="s">
        <v>467</v>
      </c>
      <c r="L45" s="37"/>
    </row>
    <row r="46" spans="1:12" ht="36" customHeight="1">
      <c r="A46" s="40"/>
      <c r="B46" s="21" t="s">
        <v>96</v>
      </c>
      <c r="C46" s="21" t="s">
        <v>118</v>
      </c>
      <c r="D46" s="22" t="s">
        <v>119</v>
      </c>
      <c r="E46" s="21" t="s">
        <v>122</v>
      </c>
      <c r="F46" s="23" t="s">
        <v>123</v>
      </c>
      <c r="G46" s="25">
        <v>74.25</v>
      </c>
      <c r="H46" s="25">
        <v>67.599999999999994</v>
      </c>
      <c r="I46" s="26">
        <f t="shared" si="1"/>
        <v>70.924999999999997</v>
      </c>
      <c r="J46" s="27">
        <v>2</v>
      </c>
      <c r="K46" s="27"/>
      <c r="L46" s="37"/>
    </row>
    <row r="47" spans="1:12" ht="36" customHeight="1">
      <c r="A47" s="40"/>
      <c r="B47" s="21" t="s">
        <v>96</v>
      </c>
      <c r="C47" s="21" t="s">
        <v>118</v>
      </c>
      <c r="D47" s="22" t="s">
        <v>119</v>
      </c>
      <c r="E47" s="21">
        <v>17005500623</v>
      </c>
      <c r="F47" s="23" t="s">
        <v>124</v>
      </c>
      <c r="G47" s="25">
        <v>67.25</v>
      </c>
      <c r="H47" s="25">
        <v>71.8</v>
      </c>
      <c r="I47" s="26">
        <f t="shared" si="1"/>
        <v>69.525000000000006</v>
      </c>
      <c r="J47" s="27">
        <v>3</v>
      </c>
      <c r="K47" s="27"/>
      <c r="L47" s="37"/>
    </row>
    <row r="48" spans="1:12" ht="36" customHeight="1">
      <c r="A48" s="40"/>
      <c r="B48" s="21" t="s">
        <v>96</v>
      </c>
      <c r="C48" s="21" t="s">
        <v>118</v>
      </c>
      <c r="D48" s="22" t="s">
        <v>125</v>
      </c>
      <c r="E48" s="21" t="s">
        <v>126</v>
      </c>
      <c r="F48" s="23" t="s">
        <v>127</v>
      </c>
      <c r="G48" s="25">
        <v>76.25</v>
      </c>
      <c r="H48" s="25">
        <v>72.400000000000006</v>
      </c>
      <c r="I48" s="26">
        <f t="shared" si="1"/>
        <v>74.325000000000003</v>
      </c>
      <c r="J48" s="27">
        <v>1</v>
      </c>
      <c r="K48" s="27" t="s">
        <v>468</v>
      </c>
      <c r="L48" s="37"/>
    </row>
    <row r="49" spans="1:12" ht="36" customHeight="1">
      <c r="A49" s="40"/>
      <c r="B49" s="21" t="s">
        <v>96</v>
      </c>
      <c r="C49" s="21" t="s">
        <v>118</v>
      </c>
      <c r="D49" s="22" t="s">
        <v>125</v>
      </c>
      <c r="E49" s="21" t="s">
        <v>128</v>
      </c>
      <c r="F49" s="23" t="s">
        <v>129</v>
      </c>
      <c r="G49" s="25">
        <v>70.5</v>
      </c>
      <c r="H49" s="25">
        <v>66.2</v>
      </c>
      <c r="I49" s="26">
        <f t="shared" si="1"/>
        <v>68.349999999999994</v>
      </c>
      <c r="J49" s="27">
        <v>2</v>
      </c>
      <c r="K49" s="27"/>
      <c r="L49" s="37"/>
    </row>
    <row r="50" spans="1:12" ht="36" customHeight="1">
      <c r="A50" s="40"/>
      <c r="B50" s="21" t="s">
        <v>96</v>
      </c>
      <c r="C50" s="21" t="s">
        <v>118</v>
      </c>
      <c r="D50" s="22" t="s">
        <v>125</v>
      </c>
      <c r="E50" s="21">
        <v>17005121227</v>
      </c>
      <c r="F50" s="23" t="s">
        <v>469</v>
      </c>
      <c r="G50" s="25">
        <v>63.75</v>
      </c>
      <c r="H50" s="25">
        <v>70.8</v>
      </c>
      <c r="I50" s="26">
        <f t="shared" si="1"/>
        <v>67.275000000000006</v>
      </c>
      <c r="J50" s="27">
        <v>3</v>
      </c>
      <c r="K50" s="27"/>
      <c r="L50" s="37"/>
    </row>
    <row r="51" spans="1:12" ht="36" customHeight="1">
      <c r="A51" s="40"/>
      <c r="B51" s="21" t="s">
        <v>96</v>
      </c>
      <c r="C51" s="21" t="s">
        <v>118</v>
      </c>
      <c r="D51" s="22" t="s">
        <v>130</v>
      </c>
      <c r="E51" s="21" t="s">
        <v>131</v>
      </c>
      <c r="F51" s="23" t="s">
        <v>132</v>
      </c>
      <c r="G51" s="25">
        <v>80</v>
      </c>
      <c r="H51" s="25">
        <v>81.2</v>
      </c>
      <c r="I51" s="26">
        <f t="shared" si="1"/>
        <v>80.599999999999994</v>
      </c>
      <c r="J51" s="27">
        <v>1</v>
      </c>
      <c r="K51" s="27" t="s">
        <v>468</v>
      </c>
      <c r="L51" s="37"/>
    </row>
    <row r="52" spans="1:12" ht="36" customHeight="1">
      <c r="A52" s="40"/>
      <c r="B52" s="21" t="s">
        <v>96</v>
      </c>
      <c r="C52" s="21" t="s">
        <v>118</v>
      </c>
      <c r="D52" s="22" t="s">
        <v>130</v>
      </c>
      <c r="E52" s="21">
        <v>17005510512</v>
      </c>
      <c r="F52" s="23" t="s">
        <v>133</v>
      </c>
      <c r="G52" s="25">
        <v>69.75</v>
      </c>
      <c r="H52" s="25" t="s">
        <v>470</v>
      </c>
      <c r="I52" s="26">
        <v>34.875</v>
      </c>
      <c r="J52" s="27">
        <v>3</v>
      </c>
      <c r="K52" s="27" t="s">
        <v>471</v>
      </c>
      <c r="L52" s="37"/>
    </row>
    <row r="53" spans="1:12" ht="36" customHeight="1">
      <c r="A53" s="40"/>
      <c r="B53" s="21" t="s">
        <v>96</v>
      </c>
      <c r="C53" s="21" t="s">
        <v>118</v>
      </c>
      <c r="D53" s="22" t="s">
        <v>130</v>
      </c>
      <c r="E53" s="21">
        <v>17005501126</v>
      </c>
      <c r="F53" s="23" t="s">
        <v>134</v>
      </c>
      <c r="G53" s="25">
        <v>65.75</v>
      </c>
      <c r="H53" s="25">
        <v>74.400000000000006</v>
      </c>
      <c r="I53" s="26">
        <f t="shared" si="1"/>
        <v>70.075000000000003</v>
      </c>
      <c r="J53" s="27">
        <v>2</v>
      </c>
      <c r="K53" s="27"/>
      <c r="L53" s="38"/>
    </row>
  </sheetData>
  <mergeCells count="9">
    <mergeCell ref="L16:L28"/>
    <mergeCell ref="L29:L41"/>
    <mergeCell ref="A1:L1"/>
    <mergeCell ref="A3:A15"/>
    <mergeCell ref="A16:A28"/>
    <mergeCell ref="A29:A41"/>
    <mergeCell ref="A42:A53"/>
    <mergeCell ref="L3:L15"/>
    <mergeCell ref="L42:L53"/>
  </mergeCells>
  <phoneticPr fontId="1" type="noConversion"/>
  <conditionalFormatting sqref="E29">
    <cfRule type="duplicateValues" dxfId="31" priority="4"/>
  </conditionalFormatting>
  <conditionalFormatting sqref="E30">
    <cfRule type="duplicateValues" dxfId="30" priority="3"/>
  </conditionalFormatting>
  <conditionalFormatting sqref="E3:E5">
    <cfRule type="duplicateValues" dxfId="29" priority="6"/>
  </conditionalFormatting>
  <conditionalFormatting sqref="E6:E8">
    <cfRule type="duplicateValues" dxfId="28" priority="5"/>
  </conditionalFormatting>
  <conditionalFormatting sqref="E31:E32">
    <cfRule type="duplicateValues" dxfId="27" priority="2"/>
  </conditionalFormatting>
  <conditionalFormatting sqref="E33:E35">
    <cfRule type="duplicateValues" dxfId="26" priority="1"/>
  </conditionalFormatting>
  <pageMargins left="0.196527777777778" right="0.15625" top="0.235416666666667" bottom="0.39305555555555599" header="0.35416666666666702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workbookViewId="0">
      <selection sqref="A1:L1"/>
    </sheetView>
  </sheetViews>
  <sheetFormatPr defaultColWidth="9" defaultRowHeight="13.5"/>
  <cols>
    <col min="1" max="1" width="11.375" customWidth="1"/>
    <col min="2" max="2" width="18.625" style="1" customWidth="1"/>
    <col min="3" max="3" width="27.5" style="1" customWidth="1"/>
    <col min="4" max="4" width="17" customWidth="1"/>
    <col min="5" max="5" width="12.625" style="1" customWidth="1"/>
    <col min="8" max="8" width="8" customWidth="1"/>
    <col min="9" max="9" width="12.875" customWidth="1"/>
    <col min="11" max="11" width="12.75" customWidth="1"/>
  </cols>
  <sheetData>
    <row r="1" spans="1:12" ht="38.1" customHeight="1">
      <c r="A1" s="41" t="s">
        <v>135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48.75" customHeight="1">
      <c r="A2" s="11" t="s">
        <v>1</v>
      </c>
      <c r="B2" s="20" t="s">
        <v>2</v>
      </c>
      <c r="C2" s="20" t="s">
        <v>3</v>
      </c>
      <c r="D2" s="14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19" t="s">
        <v>9</v>
      </c>
      <c r="J2" s="19" t="s">
        <v>10</v>
      </c>
      <c r="K2" s="20" t="s">
        <v>11</v>
      </c>
      <c r="L2" s="19" t="s">
        <v>12</v>
      </c>
    </row>
    <row r="3" spans="1:12" ht="38.1" customHeight="1">
      <c r="A3" s="40" t="s">
        <v>136</v>
      </c>
      <c r="B3" s="21" t="s">
        <v>137</v>
      </c>
      <c r="C3" s="21" t="s">
        <v>138</v>
      </c>
      <c r="D3" s="28" t="s">
        <v>139</v>
      </c>
      <c r="E3" s="29" t="s">
        <v>140</v>
      </c>
      <c r="F3" s="23" t="s">
        <v>141</v>
      </c>
      <c r="G3" s="25">
        <v>83</v>
      </c>
      <c r="H3" s="26">
        <v>77.8</v>
      </c>
      <c r="I3" s="26">
        <f>G3*0.5+H3*0.5</f>
        <v>80.400000000000006</v>
      </c>
      <c r="J3" s="27">
        <v>2</v>
      </c>
      <c r="K3" s="30" t="s">
        <v>472</v>
      </c>
      <c r="L3" s="36">
        <v>75.62</v>
      </c>
    </row>
    <row r="4" spans="1:12" ht="38.1" customHeight="1">
      <c r="A4" s="40"/>
      <c r="B4" s="21" t="s">
        <v>137</v>
      </c>
      <c r="C4" s="21" t="s">
        <v>138</v>
      </c>
      <c r="D4" s="28" t="s">
        <v>139</v>
      </c>
      <c r="E4" s="29" t="s">
        <v>142</v>
      </c>
      <c r="F4" s="23" t="s">
        <v>143</v>
      </c>
      <c r="G4" s="25">
        <v>82.5</v>
      </c>
      <c r="H4" s="26" t="s">
        <v>473</v>
      </c>
      <c r="I4" s="26">
        <f>G4*0.5</f>
        <v>41.25</v>
      </c>
      <c r="J4" s="27">
        <v>5</v>
      </c>
      <c r="K4" s="27" t="s">
        <v>474</v>
      </c>
      <c r="L4" s="37"/>
    </row>
    <row r="5" spans="1:12" ht="38.1" customHeight="1">
      <c r="A5" s="40"/>
      <c r="B5" s="21" t="s">
        <v>137</v>
      </c>
      <c r="C5" s="21" t="s">
        <v>138</v>
      </c>
      <c r="D5" s="28" t="s">
        <v>139</v>
      </c>
      <c r="E5" s="29" t="s">
        <v>144</v>
      </c>
      <c r="F5" s="23" t="s">
        <v>145</v>
      </c>
      <c r="G5" s="25">
        <v>81.5</v>
      </c>
      <c r="H5" s="26">
        <v>68.599999999999994</v>
      </c>
      <c r="I5" s="26">
        <f t="shared" ref="I5:I32" si="0">G5*0.5+H5*0.5</f>
        <v>75.05</v>
      </c>
      <c r="J5" s="27">
        <v>4</v>
      </c>
      <c r="K5" s="30" t="s">
        <v>475</v>
      </c>
      <c r="L5" s="37"/>
    </row>
    <row r="6" spans="1:12" ht="38.1" customHeight="1">
      <c r="A6" s="40"/>
      <c r="B6" s="21" t="s">
        <v>137</v>
      </c>
      <c r="C6" s="21" t="s">
        <v>138</v>
      </c>
      <c r="D6" s="28" t="s">
        <v>139</v>
      </c>
      <c r="E6" s="29" t="s">
        <v>146</v>
      </c>
      <c r="F6" s="23" t="s">
        <v>147</v>
      </c>
      <c r="G6" s="25">
        <v>81</v>
      </c>
      <c r="H6" s="26">
        <v>81.2</v>
      </c>
      <c r="I6" s="26">
        <f t="shared" si="0"/>
        <v>81.099999999999994</v>
      </c>
      <c r="J6" s="27">
        <v>1</v>
      </c>
      <c r="K6" s="30" t="s">
        <v>396</v>
      </c>
      <c r="L6" s="37"/>
    </row>
    <row r="7" spans="1:12" ht="38.1" customHeight="1">
      <c r="A7" s="40"/>
      <c r="B7" s="21" t="s">
        <v>137</v>
      </c>
      <c r="C7" s="21" t="s">
        <v>138</v>
      </c>
      <c r="D7" s="28" t="s">
        <v>139</v>
      </c>
      <c r="E7" s="29" t="s">
        <v>148</v>
      </c>
      <c r="F7" s="23" t="s">
        <v>149</v>
      </c>
      <c r="G7" s="25">
        <v>80.5</v>
      </c>
      <c r="H7" s="26" t="s">
        <v>476</v>
      </c>
      <c r="I7" s="26">
        <f>G7*0.5</f>
        <v>40.25</v>
      </c>
      <c r="J7" s="27">
        <v>6</v>
      </c>
      <c r="K7" s="27" t="s">
        <v>477</v>
      </c>
      <c r="L7" s="37"/>
    </row>
    <row r="8" spans="1:12" ht="38.1" customHeight="1">
      <c r="A8" s="40"/>
      <c r="B8" s="21" t="s">
        <v>137</v>
      </c>
      <c r="C8" s="21" t="s">
        <v>138</v>
      </c>
      <c r="D8" s="28" t="s">
        <v>139</v>
      </c>
      <c r="E8" s="29">
        <v>17005500930</v>
      </c>
      <c r="F8" s="23" t="s">
        <v>150</v>
      </c>
      <c r="G8" s="25">
        <v>80.25</v>
      </c>
      <c r="H8" s="26">
        <v>73.8</v>
      </c>
      <c r="I8" s="26">
        <f t="shared" si="0"/>
        <v>77.025000000000006</v>
      </c>
      <c r="J8" s="27">
        <v>3</v>
      </c>
      <c r="K8" s="30" t="s">
        <v>478</v>
      </c>
      <c r="L8" s="37"/>
    </row>
    <row r="9" spans="1:12" ht="38.1" customHeight="1">
      <c r="A9" s="40"/>
      <c r="B9" s="21" t="s">
        <v>151</v>
      </c>
      <c r="C9" s="21" t="s">
        <v>152</v>
      </c>
      <c r="D9" s="28" t="s">
        <v>153</v>
      </c>
      <c r="E9" s="29" t="s">
        <v>154</v>
      </c>
      <c r="F9" s="23" t="s">
        <v>155</v>
      </c>
      <c r="G9" s="25">
        <v>81</v>
      </c>
      <c r="H9" s="26">
        <v>75.2</v>
      </c>
      <c r="I9" s="26">
        <f t="shared" si="0"/>
        <v>78.099999999999994</v>
      </c>
      <c r="J9" s="27">
        <v>3</v>
      </c>
      <c r="K9" s="27"/>
      <c r="L9" s="37"/>
    </row>
    <row r="10" spans="1:12" ht="38.1" customHeight="1">
      <c r="A10" s="40"/>
      <c r="B10" s="21" t="s">
        <v>151</v>
      </c>
      <c r="C10" s="21" t="s">
        <v>152</v>
      </c>
      <c r="D10" s="28" t="s">
        <v>153</v>
      </c>
      <c r="E10" s="29" t="s">
        <v>156</v>
      </c>
      <c r="F10" s="23" t="s">
        <v>157</v>
      </c>
      <c r="G10" s="25">
        <v>79.75</v>
      </c>
      <c r="H10" s="26">
        <v>71.599999999999994</v>
      </c>
      <c r="I10" s="26">
        <f t="shared" si="0"/>
        <v>75.674999999999997</v>
      </c>
      <c r="J10" s="27">
        <v>5</v>
      </c>
      <c r="K10" s="27"/>
      <c r="L10" s="37"/>
    </row>
    <row r="11" spans="1:12" ht="38.1" customHeight="1">
      <c r="A11" s="40"/>
      <c r="B11" s="21" t="s">
        <v>151</v>
      </c>
      <c r="C11" s="21" t="s">
        <v>152</v>
      </c>
      <c r="D11" s="28" t="s">
        <v>153</v>
      </c>
      <c r="E11" s="29" t="s">
        <v>158</v>
      </c>
      <c r="F11" s="23" t="s">
        <v>159</v>
      </c>
      <c r="G11" s="25">
        <v>78.5</v>
      </c>
      <c r="H11" s="26">
        <v>81.8</v>
      </c>
      <c r="I11" s="26">
        <f t="shared" si="0"/>
        <v>80.150000000000006</v>
      </c>
      <c r="J11" s="27">
        <v>2</v>
      </c>
      <c r="K11" s="30" t="s">
        <v>479</v>
      </c>
      <c r="L11" s="37"/>
    </row>
    <row r="12" spans="1:12" ht="38.1" customHeight="1">
      <c r="A12" s="40"/>
      <c r="B12" s="21" t="s">
        <v>151</v>
      </c>
      <c r="C12" s="21" t="s">
        <v>152</v>
      </c>
      <c r="D12" s="28" t="s">
        <v>153</v>
      </c>
      <c r="E12" s="29" t="s">
        <v>160</v>
      </c>
      <c r="F12" s="23" t="s">
        <v>161</v>
      </c>
      <c r="G12" s="25">
        <v>77.75</v>
      </c>
      <c r="H12" s="26">
        <v>84.8</v>
      </c>
      <c r="I12" s="26">
        <f t="shared" si="0"/>
        <v>81.275000000000006</v>
      </c>
      <c r="J12" s="27">
        <v>1</v>
      </c>
      <c r="K12" s="30" t="s">
        <v>402</v>
      </c>
      <c r="L12" s="37"/>
    </row>
    <row r="13" spans="1:12" ht="38.1" customHeight="1">
      <c r="A13" s="40"/>
      <c r="B13" s="21" t="s">
        <v>151</v>
      </c>
      <c r="C13" s="21" t="s">
        <v>152</v>
      </c>
      <c r="D13" s="28" t="s">
        <v>153</v>
      </c>
      <c r="E13" s="29" t="s">
        <v>162</v>
      </c>
      <c r="F13" s="23" t="s">
        <v>163</v>
      </c>
      <c r="G13" s="25">
        <v>77.5</v>
      </c>
      <c r="H13" s="26">
        <v>74</v>
      </c>
      <c r="I13" s="26">
        <f t="shared" si="0"/>
        <v>75.75</v>
      </c>
      <c r="J13" s="27">
        <v>4</v>
      </c>
      <c r="K13" s="27"/>
      <c r="L13" s="37"/>
    </row>
    <row r="14" spans="1:12" ht="38.1" customHeight="1">
      <c r="A14" s="40"/>
      <c r="B14" s="21" t="s">
        <v>151</v>
      </c>
      <c r="C14" s="21" t="s">
        <v>152</v>
      </c>
      <c r="D14" s="28" t="s">
        <v>153</v>
      </c>
      <c r="E14" s="29">
        <v>17005502003</v>
      </c>
      <c r="F14" s="23" t="s">
        <v>164</v>
      </c>
      <c r="G14" s="25">
        <v>77.25</v>
      </c>
      <c r="H14" s="26">
        <v>67.400000000000006</v>
      </c>
      <c r="I14" s="26">
        <f t="shared" si="0"/>
        <v>72.325000000000003</v>
      </c>
      <c r="J14" s="27">
        <v>6</v>
      </c>
      <c r="K14" s="27"/>
      <c r="L14" s="38"/>
    </row>
    <row r="15" spans="1:12" ht="32.1" customHeight="1">
      <c r="A15" s="40" t="s">
        <v>165</v>
      </c>
      <c r="B15" s="21" t="s">
        <v>166</v>
      </c>
      <c r="C15" s="21" t="s">
        <v>167</v>
      </c>
      <c r="D15" s="28" t="s">
        <v>168</v>
      </c>
      <c r="E15" s="29">
        <v>17005511525</v>
      </c>
      <c r="F15" s="23" t="s">
        <v>169</v>
      </c>
      <c r="G15" s="25">
        <v>68.5</v>
      </c>
      <c r="H15" s="26">
        <v>73.2</v>
      </c>
      <c r="I15" s="26">
        <f t="shared" si="0"/>
        <v>70.849999999999994</v>
      </c>
      <c r="J15" s="27">
        <v>1</v>
      </c>
      <c r="K15" s="30" t="s">
        <v>480</v>
      </c>
      <c r="L15" s="36">
        <v>70.400000000000006</v>
      </c>
    </row>
    <row r="16" spans="1:12" ht="32.1" customHeight="1">
      <c r="A16" s="40"/>
      <c r="B16" s="21" t="s">
        <v>166</v>
      </c>
      <c r="C16" s="21" t="s">
        <v>167</v>
      </c>
      <c r="D16" s="28" t="s">
        <v>170</v>
      </c>
      <c r="E16" s="29" t="s">
        <v>171</v>
      </c>
      <c r="F16" s="23" t="s">
        <v>172</v>
      </c>
      <c r="G16" s="25">
        <v>84.5</v>
      </c>
      <c r="H16" s="26">
        <v>78.8</v>
      </c>
      <c r="I16" s="26">
        <f t="shared" si="0"/>
        <v>81.650000000000006</v>
      </c>
      <c r="J16" s="27">
        <v>1</v>
      </c>
      <c r="K16" s="30" t="s">
        <v>480</v>
      </c>
      <c r="L16" s="37"/>
    </row>
    <row r="17" spans="1:12" ht="32.1" customHeight="1">
      <c r="A17" s="40"/>
      <c r="B17" s="21" t="s">
        <v>166</v>
      </c>
      <c r="C17" s="21" t="s">
        <v>167</v>
      </c>
      <c r="D17" s="28" t="s">
        <v>170</v>
      </c>
      <c r="E17" s="29" t="s">
        <v>173</v>
      </c>
      <c r="F17" s="23" t="s">
        <v>174</v>
      </c>
      <c r="G17" s="25">
        <v>83.25</v>
      </c>
      <c r="H17" s="26" t="s">
        <v>481</v>
      </c>
      <c r="I17" s="26">
        <f>G17*0.5</f>
        <v>41.625</v>
      </c>
      <c r="J17" s="27">
        <v>2</v>
      </c>
      <c r="K17" s="27" t="s">
        <v>482</v>
      </c>
      <c r="L17" s="37"/>
    </row>
    <row r="18" spans="1:12" ht="32.1" customHeight="1">
      <c r="A18" s="40"/>
      <c r="B18" s="21" t="s">
        <v>166</v>
      </c>
      <c r="C18" s="21" t="s">
        <v>167</v>
      </c>
      <c r="D18" s="28" t="s">
        <v>170</v>
      </c>
      <c r="E18" s="29">
        <v>17005511006</v>
      </c>
      <c r="F18" s="23" t="s">
        <v>175</v>
      </c>
      <c r="G18" s="25">
        <v>82.75</v>
      </c>
      <c r="H18" s="26" t="s">
        <v>483</v>
      </c>
      <c r="I18" s="26">
        <f>G18*0.5</f>
        <v>41.375</v>
      </c>
      <c r="J18" s="27">
        <v>3</v>
      </c>
      <c r="K18" s="27" t="s">
        <v>484</v>
      </c>
      <c r="L18" s="37"/>
    </row>
    <row r="19" spans="1:12" ht="32.1" customHeight="1">
      <c r="A19" s="40"/>
      <c r="B19" s="21" t="s">
        <v>166</v>
      </c>
      <c r="C19" s="21" t="s">
        <v>176</v>
      </c>
      <c r="D19" s="28" t="s">
        <v>177</v>
      </c>
      <c r="E19" s="29">
        <v>17005501530</v>
      </c>
      <c r="F19" s="23" t="s">
        <v>178</v>
      </c>
      <c r="G19" s="25">
        <v>85.25</v>
      </c>
      <c r="H19" s="26">
        <v>65.400000000000006</v>
      </c>
      <c r="I19" s="26">
        <f t="shared" si="0"/>
        <v>75.325000000000003</v>
      </c>
      <c r="J19" s="27">
        <v>1</v>
      </c>
      <c r="K19" s="30" t="s">
        <v>485</v>
      </c>
      <c r="L19" s="37"/>
    </row>
    <row r="20" spans="1:12" ht="32.1" customHeight="1">
      <c r="A20" s="40"/>
      <c r="B20" s="21" t="s">
        <v>166</v>
      </c>
      <c r="C20" s="21" t="s">
        <v>176</v>
      </c>
      <c r="D20" s="28" t="s">
        <v>179</v>
      </c>
      <c r="E20" s="29">
        <v>17005121624</v>
      </c>
      <c r="F20" s="23" t="s">
        <v>180</v>
      </c>
      <c r="G20" s="25">
        <v>85</v>
      </c>
      <c r="H20" s="26">
        <v>74.2</v>
      </c>
      <c r="I20" s="26">
        <f t="shared" si="0"/>
        <v>79.599999999999994</v>
      </c>
      <c r="J20" s="27">
        <v>1</v>
      </c>
      <c r="K20" s="30" t="s">
        <v>486</v>
      </c>
      <c r="L20" s="37"/>
    </row>
    <row r="21" spans="1:12" ht="32.1" customHeight="1">
      <c r="A21" s="40"/>
      <c r="B21" s="21" t="s">
        <v>166</v>
      </c>
      <c r="C21" s="21" t="s">
        <v>176</v>
      </c>
      <c r="D21" s="28" t="s">
        <v>179</v>
      </c>
      <c r="E21" s="29" t="s">
        <v>181</v>
      </c>
      <c r="F21" s="23" t="s">
        <v>182</v>
      </c>
      <c r="G21" s="25">
        <v>81</v>
      </c>
      <c r="H21" s="26" t="s">
        <v>487</v>
      </c>
      <c r="I21" s="26">
        <f>G21*0.5</f>
        <v>40.5</v>
      </c>
      <c r="J21" s="27">
        <v>3</v>
      </c>
      <c r="K21" s="27" t="s">
        <v>488</v>
      </c>
      <c r="L21" s="37"/>
    </row>
    <row r="22" spans="1:12" ht="32.1" customHeight="1">
      <c r="A22" s="40"/>
      <c r="B22" s="21" t="s">
        <v>166</v>
      </c>
      <c r="C22" s="21" t="s">
        <v>176</v>
      </c>
      <c r="D22" s="28" t="s">
        <v>179</v>
      </c>
      <c r="E22" s="29">
        <v>17005121217</v>
      </c>
      <c r="F22" s="23" t="s">
        <v>183</v>
      </c>
      <c r="G22" s="25">
        <v>73.75</v>
      </c>
      <c r="H22" s="26">
        <v>66</v>
      </c>
      <c r="I22" s="26">
        <f t="shared" si="0"/>
        <v>69.875</v>
      </c>
      <c r="J22" s="27">
        <v>2</v>
      </c>
      <c r="K22" s="30" t="s">
        <v>417</v>
      </c>
      <c r="L22" s="37"/>
    </row>
    <row r="23" spans="1:12" ht="32.1" customHeight="1">
      <c r="A23" s="40"/>
      <c r="B23" s="21" t="s">
        <v>166</v>
      </c>
      <c r="C23" s="21" t="s">
        <v>176</v>
      </c>
      <c r="D23" s="28" t="s">
        <v>184</v>
      </c>
      <c r="E23" s="29" t="s">
        <v>185</v>
      </c>
      <c r="F23" s="23" t="s">
        <v>186</v>
      </c>
      <c r="G23" s="25">
        <v>81.75</v>
      </c>
      <c r="H23" s="26">
        <v>66</v>
      </c>
      <c r="I23" s="26">
        <f t="shared" si="0"/>
        <v>73.875</v>
      </c>
      <c r="J23" s="27">
        <v>1</v>
      </c>
      <c r="K23" s="30" t="s">
        <v>417</v>
      </c>
      <c r="L23" s="37"/>
    </row>
    <row r="24" spans="1:12" ht="32.1" customHeight="1">
      <c r="A24" s="40"/>
      <c r="B24" s="21" t="s">
        <v>166</v>
      </c>
      <c r="C24" s="21" t="s">
        <v>176</v>
      </c>
      <c r="D24" s="28" t="s">
        <v>184</v>
      </c>
      <c r="E24" s="29" t="s">
        <v>187</v>
      </c>
      <c r="F24" s="23" t="s">
        <v>188</v>
      </c>
      <c r="G24" s="25">
        <v>80.25</v>
      </c>
      <c r="H24" s="26" t="s">
        <v>489</v>
      </c>
      <c r="I24" s="26">
        <f>G24*0.5</f>
        <v>40.125</v>
      </c>
      <c r="J24" s="27">
        <v>3</v>
      </c>
      <c r="K24" s="27" t="s">
        <v>416</v>
      </c>
      <c r="L24" s="37"/>
    </row>
    <row r="25" spans="1:12" ht="32.1" customHeight="1">
      <c r="A25" s="40"/>
      <c r="B25" s="21" t="s">
        <v>166</v>
      </c>
      <c r="C25" s="21" t="s">
        <v>176</v>
      </c>
      <c r="D25" s="28" t="s">
        <v>184</v>
      </c>
      <c r="E25" s="29">
        <v>17005120430</v>
      </c>
      <c r="F25" s="23" t="s">
        <v>189</v>
      </c>
      <c r="G25" s="25">
        <v>77.75</v>
      </c>
      <c r="H25" s="26">
        <v>64.599999999999994</v>
      </c>
      <c r="I25" s="26">
        <f t="shared" si="0"/>
        <v>71.174999999999997</v>
      </c>
      <c r="J25" s="27">
        <v>2</v>
      </c>
      <c r="K25" s="30" t="s">
        <v>417</v>
      </c>
      <c r="L25" s="37"/>
    </row>
    <row r="26" spans="1:12" ht="32.1" customHeight="1">
      <c r="A26" s="40"/>
      <c r="B26" s="21" t="s">
        <v>166</v>
      </c>
      <c r="C26" s="21" t="s">
        <v>176</v>
      </c>
      <c r="D26" s="28" t="s">
        <v>190</v>
      </c>
      <c r="E26" s="29" t="s">
        <v>191</v>
      </c>
      <c r="F26" s="23" t="s">
        <v>192</v>
      </c>
      <c r="G26" s="25">
        <v>86.5</v>
      </c>
      <c r="H26" s="26" t="s">
        <v>490</v>
      </c>
      <c r="I26" s="26">
        <f>G26*0.5</f>
        <v>43.25</v>
      </c>
      <c r="J26" s="27">
        <v>3</v>
      </c>
      <c r="K26" s="27" t="s">
        <v>491</v>
      </c>
      <c r="L26" s="37"/>
    </row>
    <row r="27" spans="1:12" ht="32.1" customHeight="1">
      <c r="A27" s="40"/>
      <c r="B27" s="21" t="s">
        <v>166</v>
      </c>
      <c r="C27" s="21" t="s">
        <v>176</v>
      </c>
      <c r="D27" s="28" t="s">
        <v>190</v>
      </c>
      <c r="E27" s="29" t="s">
        <v>193</v>
      </c>
      <c r="F27" s="23" t="s">
        <v>194</v>
      </c>
      <c r="G27" s="25">
        <v>77.25</v>
      </c>
      <c r="H27" s="26">
        <v>66.2</v>
      </c>
      <c r="I27" s="26">
        <f t="shared" si="0"/>
        <v>71.724999999999994</v>
      </c>
      <c r="J27" s="27">
        <v>2</v>
      </c>
      <c r="K27" s="30" t="s">
        <v>492</v>
      </c>
      <c r="L27" s="37"/>
    </row>
    <row r="28" spans="1:12" ht="32.1" customHeight="1">
      <c r="A28" s="40"/>
      <c r="B28" s="21" t="s">
        <v>166</v>
      </c>
      <c r="C28" s="21" t="s">
        <v>176</v>
      </c>
      <c r="D28" s="28" t="s">
        <v>190</v>
      </c>
      <c r="E28" s="29">
        <v>17005501924</v>
      </c>
      <c r="F28" s="23" t="s">
        <v>195</v>
      </c>
      <c r="G28" s="25">
        <v>77.25</v>
      </c>
      <c r="H28" s="26">
        <v>79.2</v>
      </c>
      <c r="I28" s="26">
        <f t="shared" si="0"/>
        <v>78.224999999999994</v>
      </c>
      <c r="J28" s="27">
        <v>1</v>
      </c>
      <c r="K28" s="30" t="s">
        <v>493</v>
      </c>
      <c r="L28" s="38"/>
    </row>
    <row r="29" spans="1:12" ht="35.1" customHeight="1">
      <c r="A29" s="40" t="s">
        <v>196</v>
      </c>
      <c r="B29" s="21" t="s">
        <v>197</v>
      </c>
      <c r="C29" s="21" t="s">
        <v>198</v>
      </c>
      <c r="D29" s="28" t="s">
        <v>199</v>
      </c>
      <c r="E29" s="29" t="s">
        <v>200</v>
      </c>
      <c r="F29" s="23" t="s">
        <v>201</v>
      </c>
      <c r="G29" s="25">
        <v>76</v>
      </c>
      <c r="H29" s="26">
        <v>74</v>
      </c>
      <c r="I29" s="26">
        <f t="shared" si="0"/>
        <v>75</v>
      </c>
      <c r="J29" s="27">
        <v>1</v>
      </c>
      <c r="K29" s="30" t="s">
        <v>494</v>
      </c>
      <c r="L29" s="36">
        <v>73.78</v>
      </c>
    </row>
    <row r="30" spans="1:12" ht="35.1" customHeight="1">
      <c r="A30" s="40"/>
      <c r="B30" s="21" t="s">
        <v>197</v>
      </c>
      <c r="C30" s="21" t="s">
        <v>198</v>
      </c>
      <c r="D30" s="28" t="s">
        <v>199</v>
      </c>
      <c r="E30" s="29" t="s">
        <v>202</v>
      </c>
      <c r="F30" s="23" t="s">
        <v>203</v>
      </c>
      <c r="G30" s="25">
        <v>72</v>
      </c>
      <c r="H30" s="26">
        <v>71.2</v>
      </c>
      <c r="I30" s="26">
        <f t="shared" si="0"/>
        <v>71.599999999999994</v>
      </c>
      <c r="J30" s="27">
        <v>2</v>
      </c>
      <c r="K30" s="27"/>
      <c r="L30" s="37"/>
    </row>
    <row r="31" spans="1:12" ht="35.1" customHeight="1">
      <c r="A31" s="40"/>
      <c r="B31" s="21" t="s">
        <v>197</v>
      </c>
      <c r="C31" s="21" t="s">
        <v>198</v>
      </c>
      <c r="D31" s="28" t="s">
        <v>199</v>
      </c>
      <c r="E31" s="29">
        <v>17005120802</v>
      </c>
      <c r="F31" s="23" t="s">
        <v>204</v>
      </c>
      <c r="G31" s="25">
        <v>71.5</v>
      </c>
      <c r="H31" s="26">
        <v>68</v>
      </c>
      <c r="I31" s="26">
        <f t="shared" si="0"/>
        <v>69.75</v>
      </c>
      <c r="J31" s="27">
        <v>3</v>
      </c>
      <c r="K31" s="27"/>
      <c r="L31" s="37"/>
    </row>
    <row r="32" spans="1:12" ht="35.1" customHeight="1">
      <c r="A32" s="40"/>
      <c r="B32" s="21" t="s">
        <v>205</v>
      </c>
      <c r="C32" s="21" t="s">
        <v>206</v>
      </c>
      <c r="D32" s="28" t="s">
        <v>207</v>
      </c>
      <c r="E32" s="29" t="s">
        <v>208</v>
      </c>
      <c r="F32" s="23" t="s">
        <v>209</v>
      </c>
      <c r="G32" s="25">
        <v>79.25</v>
      </c>
      <c r="H32" s="26">
        <v>79.400000000000006</v>
      </c>
      <c r="I32" s="26">
        <f t="shared" si="0"/>
        <v>79.325000000000003</v>
      </c>
      <c r="J32" s="27">
        <v>1</v>
      </c>
      <c r="K32" s="30" t="s">
        <v>495</v>
      </c>
      <c r="L32" s="37"/>
    </row>
    <row r="33" spans="1:12" ht="35.1" customHeight="1">
      <c r="A33" s="40"/>
      <c r="B33" s="21" t="s">
        <v>205</v>
      </c>
      <c r="C33" s="21" t="s">
        <v>206</v>
      </c>
      <c r="D33" s="28" t="s">
        <v>207</v>
      </c>
      <c r="E33" s="29">
        <v>17005121317</v>
      </c>
      <c r="F33" s="23" t="s">
        <v>210</v>
      </c>
      <c r="G33" s="25">
        <v>71.5</v>
      </c>
      <c r="H33" s="26" t="s">
        <v>496</v>
      </c>
      <c r="I33" s="26">
        <f>G33*0.5</f>
        <v>35.75</v>
      </c>
      <c r="J33" s="27">
        <v>2</v>
      </c>
      <c r="K33" s="27" t="s">
        <v>497</v>
      </c>
      <c r="L33" s="37"/>
    </row>
    <row r="34" spans="1:12" ht="35.1" customHeight="1">
      <c r="A34" s="40"/>
      <c r="B34" s="21" t="s">
        <v>205</v>
      </c>
      <c r="C34" s="21" t="s">
        <v>206</v>
      </c>
      <c r="D34" s="28" t="s">
        <v>211</v>
      </c>
      <c r="E34" s="31" t="s">
        <v>212</v>
      </c>
      <c r="F34" s="24" t="s">
        <v>213</v>
      </c>
      <c r="G34" s="24">
        <v>133.5</v>
      </c>
      <c r="H34" s="26">
        <v>78.8</v>
      </c>
      <c r="I34" s="26">
        <f>G34*0.25+H34*0.5</f>
        <v>72.775000000000006</v>
      </c>
      <c r="J34" s="27">
        <v>1</v>
      </c>
      <c r="K34" s="30" t="s">
        <v>498</v>
      </c>
      <c r="L34" s="37"/>
    </row>
    <row r="35" spans="1:12" ht="35.1" customHeight="1">
      <c r="A35" s="40"/>
      <c r="B35" s="21" t="s">
        <v>205</v>
      </c>
      <c r="C35" s="21" t="s">
        <v>206</v>
      </c>
      <c r="D35" s="28" t="s">
        <v>211</v>
      </c>
      <c r="E35" s="31" t="s">
        <v>214</v>
      </c>
      <c r="F35" s="24" t="s">
        <v>215</v>
      </c>
      <c r="G35" s="24">
        <v>105.25</v>
      </c>
      <c r="H35" s="26" t="s">
        <v>499</v>
      </c>
      <c r="I35" s="26">
        <f>G35*0.25</f>
        <v>26.3125</v>
      </c>
      <c r="J35" s="27">
        <v>2</v>
      </c>
      <c r="K35" s="27" t="s">
        <v>500</v>
      </c>
      <c r="L35" s="37"/>
    </row>
    <row r="36" spans="1:12" ht="35.1" customHeight="1">
      <c r="A36" s="40"/>
      <c r="B36" s="21" t="s">
        <v>216</v>
      </c>
      <c r="C36" s="21" t="s">
        <v>217</v>
      </c>
      <c r="D36" s="28" t="s">
        <v>218</v>
      </c>
      <c r="E36" s="29" t="s">
        <v>219</v>
      </c>
      <c r="F36" s="23" t="s">
        <v>220</v>
      </c>
      <c r="G36" s="25">
        <v>70.25</v>
      </c>
      <c r="H36" s="26">
        <v>67.7</v>
      </c>
      <c r="I36" s="26">
        <f>G36*0.5+H36*0.5</f>
        <v>68.974999999999994</v>
      </c>
      <c r="J36" s="27">
        <v>3</v>
      </c>
      <c r="K36" s="27"/>
      <c r="L36" s="37"/>
    </row>
    <row r="37" spans="1:12" ht="35.1" customHeight="1">
      <c r="A37" s="40"/>
      <c r="B37" s="21" t="s">
        <v>216</v>
      </c>
      <c r="C37" s="21" t="s">
        <v>217</v>
      </c>
      <c r="D37" s="28" t="s">
        <v>218</v>
      </c>
      <c r="E37" s="29" t="s">
        <v>221</v>
      </c>
      <c r="F37" s="23" t="s">
        <v>222</v>
      </c>
      <c r="G37" s="25">
        <v>69.5</v>
      </c>
      <c r="H37" s="26">
        <v>72.099999999999994</v>
      </c>
      <c r="I37" s="26">
        <f t="shared" ref="I37:I53" si="1">G37*0.5+H37*0.5</f>
        <v>70.8</v>
      </c>
      <c r="J37" s="27">
        <v>2</v>
      </c>
      <c r="K37" s="27"/>
      <c r="L37" s="37"/>
    </row>
    <row r="38" spans="1:12" ht="35.1" customHeight="1">
      <c r="A38" s="40"/>
      <c r="B38" s="21" t="s">
        <v>216</v>
      </c>
      <c r="C38" s="21" t="s">
        <v>217</v>
      </c>
      <c r="D38" s="28" t="s">
        <v>218</v>
      </c>
      <c r="E38" s="29">
        <v>17005501625</v>
      </c>
      <c r="F38" s="23" t="s">
        <v>223</v>
      </c>
      <c r="G38" s="25">
        <v>68.75</v>
      </c>
      <c r="H38" s="26">
        <v>79.599999999999994</v>
      </c>
      <c r="I38" s="26">
        <f t="shared" si="1"/>
        <v>74.174999999999997</v>
      </c>
      <c r="J38" s="27">
        <v>1</v>
      </c>
      <c r="K38" s="30" t="s">
        <v>501</v>
      </c>
      <c r="L38" s="37"/>
    </row>
    <row r="39" spans="1:12" ht="35.1" customHeight="1">
      <c r="A39" s="40"/>
      <c r="B39" s="21" t="s">
        <v>216</v>
      </c>
      <c r="C39" s="21" t="s">
        <v>224</v>
      </c>
      <c r="D39" s="28" t="s">
        <v>225</v>
      </c>
      <c r="E39" s="29" t="s">
        <v>226</v>
      </c>
      <c r="F39" s="23" t="s">
        <v>227</v>
      </c>
      <c r="G39" s="25">
        <v>72.25</v>
      </c>
      <c r="H39" s="26">
        <v>65</v>
      </c>
      <c r="I39" s="26">
        <f t="shared" si="1"/>
        <v>68.625</v>
      </c>
      <c r="J39" s="27">
        <v>3</v>
      </c>
      <c r="K39" s="27"/>
      <c r="L39" s="37"/>
    </row>
    <row r="40" spans="1:12" ht="35.1" customHeight="1">
      <c r="A40" s="40"/>
      <c r="B40" s="21" t="s">
        <v>216</v>
      </c>
      <c r="C40" s="21" t="s">
        <v>224</v>
      </c>
      <c r="D40" s="28" t="s">
        <v>225</v>
      </c>
      <c r="E40" s="29" t="s">
        <v>228</v>
      </c>
      <c r="F40" s="23" t="s">
        <v>229</v>
      </c>
      <c r="G40" s="25">
        <v>68.5</v>
      </c>
      <c r="H40" s="26">
        <v>80.2</v>
      </c>
      <c r="I40" s="26">
        <f t="shared" si="1"/>
        <v>74.349999999999994</v>
      </c>
      <c r="J40" s="27">
        <v>1</v>
      </c>
      <c r="K40" s="30" t="s">
        <v>502</v>
      </c>
      <c r="L40" s="37"/>
    </row>
    <row r="41" spans="1:12" ht="35.1" customHeight="1">
      <c r="A41" s="40"/>
      <c r="B41" s="21" t="s">
        <v>216</v>
      </c>
      <c r="C41" s="21" t="s">
        <v>224</v>
      </c>
      <c r="D41" s="28" t="s">
        <v>225</v>
      </c>
      <c r="E41" s="29">
        <v>17005120125</v>
      </c>
      <c r="F41" s="23" t="s">
        <v>230</v>
      </c>
      <c r="G41" s="25">
        <v>67.5</v>
      </c>
      <c r="H41" s="26">
        <v>75.599999999999994</v>
      </c>
      <c r="I41" s="26">
        <f t="shared" si="1"/>
        <v>71.55</v>
      </c>
      <c r="J41" s="27">
        <v>2</v>
      </c>
      <c r="K41" s="27"/>
      <c r="L41" s="38"/>
    </row>
    <row r="42" spans="1:12" ht="39" customHeight="1">
      <c r="A42" s="40" t="s">
        <v>231</v>
      </c>
      <c r="B42" s="21" t="s">
        <v>232</v>
      </c>
      <c r="C42" s="21" t="s">
        <v>233</v>
      </c>
      <c r="D42" s="28" t="s">
        <v>234</v>
      </c>
      <c r="E42" s="29" t="s">
        <v>235</v>
      </c>
      <c r="F42" s="23" t="s">
        <v>236</v>
      </c>
      <c r="G42" s="25">
        <v>80.5</v>
      </c>
      <c r="H42" s="26">
        <v>80</v>
      </c>
      <c r="I42" s="26">
        <f t="shared" si="1"/>
        <v>80.25</v>
      </c>
      <c r="J42" s="27">
        <v>1</v>
      </c>
      <c r="K42" s="30" t="s">
        <v>503</v>
      </c>
      <c r="L42" s="36">
        <v>72.45</v>
      </c>
    </row>
    <row r="43" spans="1:12" ht="39" customHeight="1">
      <c r="A43" s="40"/>
      <c r="B43" s="21" t="s">
        <v>232</v>
      </c>
      <c r="C43" s="21" t="s">
        <v>233</v>
      </c>
      <c r="D43" s="28" t="s">
        <v>234</v>
      </c>
      <c r="E43" s="29" t="s">
        <v>237</v>
      </c>
      <c r="F43" s="23" t="s">
        <v>238</v>
      </c>
      <c r="G43" s="25">
        <v>78.5</v>
      </c>
      <c r="H43" s="26">
        <v>72.400000000000006</v>
      </c>
      <c r="I43" s="26">
        <f t="shared" si="1"/>
        <v>75.45</v>
      </c>
      <c r="J43" s="27">
        <v>2</v>
      </c>
      <c r="K43" s="27"/>
      <c r="L43" s="37"/>
    </row>
    <row r="44" spans="1:12" ht="39" customHeight="1">
      <c r="A44" s="40"/>
      <c r="B44" s="21" t="s">
        <v>232</v>
      </c>
      <c r="C44" s="21" t="s">
        <v>233</v>
      </c>
      <c r="D44" s="28" t="s">
        <v>234</v>
      </c>
      <c r="E44" s="29">
        <v>17005121412</v>
      </c>
      <c r="F44" s="23" t="s">
        <v>239</v>
      </c>
      <c r="G44" s="25">
        <v>76.25</v>
      </c>
      <c r="H44" s="26">
        <v>71.2</v>
      </c>
      <c r="I44" s="26">
        <f t="shared" si="1"/>
        <v>73.724999999999994</v>
      </c>
      <c r="J44" s="27">
        <v>3</v>
      </c>
      <c r="K44" s="27"/>
      <c r="L44" s="37"/>
    </row>
    <row r="45" spans="1:12" ht="39" customHeight="1">
      <c r="A45" s="40"/>
      <c r="B45" s="21" t="s">
        <v>240</v>
      </c>
      <c r="C45" s="21" t="s">
        <v>241</v>
      </c>
      <c r="D45" s="28" t="s">
        <v>242</v>
      </c>
      <c r="E45" s="29" t="s">
        <v>243</v>
      </c>
      <c r="F45" s="23" t="s">
        <v>244</v>
      </c>
      <c r="G45" s="25">
        <v>80.75</v>
      </c>
      <c r="H45" s="26" t="s">
        <v>504</v>
      </c>
      <c r="I45" s="26">
        <f>G45*0.5</f>
        <v>40.375</v>
      </c>
      <c r="J45" s="27">
        <v>2</v>
      </c>
      <c r="K45" s="27" t="s">
        <v>505</v>
      </c>
      <c r="L45" s="37"/>
    </row>
    <row r="46" spans="1:12" ht="39" customHeight="1">
      <c r="A46" s="40"/>
      <c r="B46" s="21" t="s">
        <v>240</v>
      </c>
      <c r="C46" s="21" t="s">
        <v>241</v>
      </c>
      <c r="D46" s="28" t="s">
        <v>242</v>
      </c>
      <c r="E46" s="29" t="s">
        <v>245</v>
      </c>
      <c r="F46" s="23" t="s">
        <v>246</v>
      </c>
      <c r="G46" s="25">
        <v>78.5</v>
      </c>
      <c r="H46" s="26">
        <v>75.2</v>
      </c>
      <c r="I46" s="26">
        <f t="shared" si="1"/>
        <v>76.849999999999994</v>
      </c>
      <c r="J46" s="27">
        <v>1</v>
      </c>
      <c r="K46" s="30" t="s">
        <v>506</v>
      </c>
      <c r="L46" s="37"/>
    </row>
    <row r="47" spans="1:12" ht="39" customHeight="1">
      <c r="A47" s="40"/>
      <c r="B47" s="21" t="s">
        <v>240</v>
      </c>
      <c r="C47" s="21" t="s">
        <v>241</v>
      </c>
      <c r="D47" s="28" t="s">
        <v>242</v>
      </c>
      <c r="E47" s="29">
        <v>17005501503</v>
      </c>
      <c r="F47" s="23" t="s">
        <v>247</v>
      </c>
      <c r="G47" s="25">
        <v>78</v>
      </c>
      <c r="H47" s="26" t="s">
        <v>507</v>
      </c>
      <c r="I47" s="26">
        <f>G47*0.5</f>
        <v>39</v>
      </c>
      <c r="J47" s="27">
        <v>3</v>
      </c>
      <c r="K47" s="27" t="s">
        <v>419</v>
      </c>
      <c r="L47" s="37"/>
    </row>
    <row r="48" spans="1:12" ht="39" customHeight="1">
      <c r="A48" s="40"/>
      <c r="B48" s="21" t="s">
        <v>248</v>
      </c>
      <c r="C48" s="21" t="s">
        <v>249</v>
      </c>
      <c r="D48" s="28" t="s">
        <v>250</v>
      </c>
      <c r="E48" s="29" t="s">
        <v>251</v>
      </c>
      <c r="F48" s="23" t="s">
        <v>252</v>
      </c>
      <c r="G48" s="25">
        <v>64.5</v>
      </c>
      <c r="H48" s="26">
        <v>66.8</v>
      </c>
      <c r="I48" s="26">
        <f t="shared" si="1"/>
        <v>65.650000000000006</v>
      </c>
      <c r="J48" s="27">
        <v>2</v>
      </c>
      <c r="K48" s="27"/>
      <c r="L48" s="37"/>
    </row>
    <row r="49" spans="1:12" ht="39" customHeight="1">
      <c r="A49" s="40"/>
      <c r="B49" s="21" t="s">
        <v>248</v>
      </c>
      <c r="C49" s="21" t="s">
        <v>249</v>
      </c>
      <c r="D49" s="28" t="s">
        <v>250</v>
      </c>
      <c r="E49" s="29" t="s">
        <v>253</v>
      </c>
      <c r="F49" s="23" t="s">
        <v>254</v>
      </c>
      <c r="G49" s="25">
        <v>62.75</v>
      </c>
      <c r="H49" s="26">
        <v>65.099999999999994</v>
      </c>
      <c r="I49" s="26">
        <f t="shared" si="1"/>
        <v>63.924999999999997</v>
      </c>
      <c r="J49" s="27">
        <v>3</v>
      </c>
      <c r="K49" s="27"/>
      <c r="L49" s="37"/>
    </row>
    <row r="50" spans="1:12" ht="39" customHeight="1">
      <c r="A50" s="40"/>
      <c r="B50" s="21" t="s">
        <v>248</v>
      </c>
      <c r="C50" s="21" t="s">
        <v>249</v>
      </c>
      <c r="D50" s="28" t="s">
        <v>250</v>
      </c>
      <c r="E50" s="29">
        <v>17005511117</v>
      </c>
      <c r="F50" s="23" t="s">
        <v>255</v>
      </c>
      <c r="G50" s="25">
        <v>62</v>
      </c>
      <c r="H50" s="26">
        <v>74.2</v>
      </c>
      <c r="I50" s="26">
        <f t="shared" si="1"/>
        <v>68.099999999999994</v>
      </c>
      <c r="J50" s="27">
        <v>1</v>
      </c>
      <c r="K50" s="30" t="s">
        <v>406</v>
      </c>
      <c r="L50" s="37"/>
    </row>
    <row r="51" spans="1:12" ht="39" customHeight="1">
      <c r="A51" s="40"/>
      <c r="B51" s="21" t="s">
        <v>248</v>
      </c>
      <c r="C51" s="21" t="s">
        <v>249</v>
      </c>
      <c r="D51" s="28" t="s">
        <v>256</v>
      </c>
      <c r="E51" s="29" t="s">
        <v>257</v>
      </c>
      <c r="F51" s="23" t="s">
        <v>258</v>
      </c>
      <c r="G51" s="25">
        <v>79</v>
      </c>
      <c r="H51" s="26">
        <v>72.400000000000006</v>
      </c>
      <c r="I51" s="26">
        <f t="shared" si="1"/>
        <v>75.7</v>
      </c>
      <c r="J51" s="27">
        <v>2</v>
      </c>
      <c r="K51" s="27"/>
      <c r="L51" s="37"/>
    </row>
    <row r="52" spans="1:12" ht="39" customHeight="1">
      <c r="A52" s="40"/>
      <c r="B52" s="21" t="s">
        <v>248</v>
      </c>
      <c r="C52" s="21" t="s">
        <v>249</v>
      </c>
      <c r="D52" s="28" t="s">
        <v>256</v>
      </c>
      <c r="E52" s="29" t="s">
        <v>259</v>
      </c>
      <c r="F52" s="23" t="s">
        <v>260</v>
      </c>
      <c r="G52" s="25">
        <v>78</v>
      </c>
      <c r="H52" s="26">
        <v>79.8</v>
      </c>
      <c r="I52" s="26">
        <f t="shared" si="1"/>
        <v>78.900000000000006</v>
      </c>
      <c r="J52" s="27">
        <v>1</v>
      </c>
      <c r="K52" s="30" t="s">
        <v>503</v>
      </c>
      <c r="L52" s="37"/>
    </row>
    <row r="53" spans="1:12" ht="39" customHeight="1">
      <c r="A53" s="40"/>
      <c r="B53" s="21" t="s">
        <v>248</v>
      </c>
      <c r="C53" s="21" t="s">
        <v>249</v>
      </c>
      <c r="D53" s="28" t="s">
        <v>256</v>
      </c>
      <c r="E53" s="29">
        <v>17005501504</v>
      </c>
      <c r="F53" s="23" t="s">
        <v>261</v>
      </c>
      <c r="G53" s="25">
        <v>77.25</v>
      </c>
      <c r="H53" s="26">
        <v>67.400000000000006</v>
      </c>
      <c r="I53" s="26">
        <f t="shared" si="1"/>
        <v>72.325000000000003</v>
      </c>
      <c r="J53" s="27">
        <v>3</v>
      </c>
      <c r="K53" s="27"/>
      <c r="L53" s="38"/>
    </row>
  </sheetData>
  <mergeCells count="9">
    <mergeCell ref="A1:L1"/>
    <mergeCell ref="A3:A14"/>
    <mergeCell ref="L3:L14"/>
    <mergeCell ref="A15:A28"/>
    <mergeCell ref="L15:L28"/>
    <mergeCell ref="L29:L41"/>
    <mergeCell ref="L42:L53"/>
    <mergeCell ref="A42:A53"/>
    <mergeCell ref="A29:A41"/>
  </mergeCells>
  <phoneticPr fontId="1" type="noConversion"/>
  <conditionalFormatting sqref="E3">
    <cfRule type="duplicateValues" dxfId="25" priority="8"/>
  </conditionalFormatting>
  <conditionalFormatting sqref="E29">
    <cfRule type="duplicateValues" dxfId="24" priority="7"/>
  </conditionalFormatting>
  <conditionalFormatting sqref="E30">
    <cfRule type="duplicateValues" dxfId="23" priority="6"/>
  </conditionalFormatting>
  <conditionalFormatting sqref="E31">
    <cfRule type="duplicateValues" dxfId="22" priority="5"/>
  </conditionalFormatting>
  <conditionalFormatting sqref="E4:E8">
    <cfRule type="duplicateValues" dxfId="21" priority="4"/>
  </conditionalFormatting>
  <conditionalFormatting sqref="E32:E33">
    <cfRule type="duplicateValues" dxfId="20" priority="3"/>
  </conditionalFormatting>
  <conditionalFormatting sqref="E42:E44">
    <cfRule type="duplicateValues" dxfId="19" priority="2"/>
  </conditionalFormatting>
  <conditionalFormatting sqref="E45:E47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B1" workbookViewId="0">
      <selection sqref="A1:L1"/>
    </sheetView>
  </sheetViews>
  <sheetFormatPr defaultColWidth="9" defaultRowHeight="13.5"/>
  <cols>
    <col min="1" max="1" width="10.75" style="7" customWidth="1"/>
    <col min="2" max="2" width="13.125" style="8" customWidth="1"/>
    <col min="3" max="3" width="25.125" style="9" customWidth="1"/>
    <col min="4" max="4" width="31.75" style="7" customWidth="1"/>
    <col min="5" max="5" width="12.625" style="8" customWidth="1"/>
    <col min="6" max="6" width="9" style="7"/>
    <col min="7" max="7" width="7.375" style="7" customWidth="1"/>
    <col min="8" max="8" width="9.125" style="7" customWidth="1"/>
    <col min="9" max="9" width="11.5" style="10" customWidth="1"/>
    <col min="10" max="10" width="10.25" style="10" customWidth="1"/>
    <col min="11" max="11" width="15.875" style="10" customWidth="1"/>
    <col min="12" max="12" width="9.625" style="10" bestFit="1" customWidth="1"/>
    <col min="13" max="16384" width="9" style="7"/>
  </cols>
  <sheetData>
    <row r="1" spans="1:12" ht="45" customHeight="1">
      <c r="A1" s="44" t="s">
        <v>262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45" customHeight="1">
      <c r="A2" s="14" t="s">
        <v>1</v>
      </c>
      <c r="B2" s="20" t="s">
        <v>2</v>
      </c>
      <c r="C2" s="13" t="s">
        <v>3</v>
      </c>
      <c r="D2" s="14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9" t="s">
        <v>9</v>
      </c>
      <c r="J2" s="19" t="s">
        <v>10</v>
      </c>
      <c r="K2" s="20" t="s">
        <v>11</v>
      </c>
      <c r="L2" s="19" t="s">
        <v>12</v>
      </c>
    </row>
    <row r="3" spans="1:12" ht="38.1" customHeight="1">
      <c r="A3" s="35" t="s">
        <v>136</v>
      </c>
      <c r="B3" s="29" t="s">
        <v>263</v>
      </c>
      <c r="C3" s="21" t="s">
        <v>264</v>
      </c>
      <c r="D3" s="28" t="s">
        <v>265</v>
      </c>
      <c r="E3" s="29" t="s">
        <v>266</v>
      </c>
      <c r="F3" s="23" t="s">
        <v>267</v>
      </c>
      <c r="G3" s="25">
        <v>79</v>
      </c>
      <c r="H3" s="25">
        <v>78.3</v>
      </c>
      <c r="I3" s="25">
        <f>G3*0.5+H3*0.5</f>
        <v>78.650000000000006</v>
      </c>
      <c r="J3" s="32">
        <v>1</v>
      </c>
      <c r="K3" s="28" t="s">
        <v>390</v>
      </c>
      <c r="L3" s="42">
        <f>AVERAGE(H3:H14)</f>
        <v>74.562500000000014</v>
      </c>
    </row>
    <row r="4" spans="1:12" ht="38.1" customHeight="1">
      <c r="A4" s="35"/>
      <c r="B4" s="29" t="s">
        <v>263</v>
      </c>
      <c r="C4" s="21" t="s">
        <v>264</v>
      </c>
      <c r="D4" s="28" t="s">
        <v>265</v>
      </c>
      <c r="E4" s="29" t="s">
        <v>268</v>
      </c>
      <c r="F4" s="23" t="s">
        <v>269</v>
      </c>
      <c r="G4" s="25">
        <v>78</v>
      </c>
      <c r="H4" s="25">
        <v>72</v>
      </c>
      <c r="I4" s="25">
        <f t="shared" ref="I4:I38" si="0">G4*0.5+H4*0.5</f>
        <v>75</v>
      </c>
      <c r="J4" s="32">
        <v>3</v>
      </c>
      <c r="K4" s="23"/>
      <c r="L4" s="43"/>
    </row>
    <row r="5" spans="1:12" ht="38.1" customHeight="1">
      <c r="A5" s="35"/>
      <c r="B5" s="29" t="s">
        <v>263</v>
      </c>
      <c r="C5" s="21" t="s">
        <v>264</v>
      </c>
      <c r="D5" s="28" t="s">
        <v>265</v>
      </c>
      <c r="E5" s="29">
        <v>17005511520</v>
      </c>
      <c r="F5" s="23" t="s">
        <v>270</v>
      </c>
      <c r="G5" s="25">
        <v>76.5</v>
      </c>
      <c r="H5" s="25">
        <v>73.8</v>
      </c>
      <c r="I5" s="25">
        <f t="shared" si="0"/>
        <v>75.150000000000006</v>
      </c>
      <c r="J5" s="32">
        <v>2</v>
      </c>
      <c r="K5" s="23"/>
      <c r="L5" s="43"/>
    </row>
    <row r="6" spans="1:12" ht="38.1" customHeight="1">
      <c r="A6" s="35"/>
      <c r="B6" s="29" t="s">
        <v>271</v>
      </c>
      <c r="C6" s="21" t="s">
        <v>272</v>
      </c>
      <c r="D6" s="28" t="s">
        <v>273</v>
      </c>
      <c r="E6" s="29" t="s">
        <v>274</v>
      </c>
      <c r="F6" s="23" t="s">
        <v>275</v>
      </c>
      <c r="G6" s="25">
        <v>85.25</v>
      </c>
      <c r="H6" s="25">
        <v>83.4</v>
      </c>
      <c r="I6" s="25">
        <f t="shared" si="0"/>
        <v>84.325000000000003</v>
      </c>
      <c r="J6" s="32">
        <v>1</v>
      </c>
      <c r="K6" s="28" t="s">
        <v>392</v>
      </c>
      <c r="L6" s="43"/>
    </row>
    <row r="7" spans="1:12" ht="38.1" customHeight="1">
      <c r="A7" s="35"/>
      <c r="B7" s="29" t="s">
        <v>271</v>
      </c>
      <c r="C7" s="21" t="s">
        <v>272</v>
      </c>
      <c r="D7" s="28" t="s">
        <v>273</v>
      </c>
      <c r="E7" s="29" t="s">
        <v>276</v>
      </c>
      <c r="F7" s="23" t="s">
        <v>277</v>
      </c>
      <c r="G7" s="25">
        <v>83.75</v>
      </c>
      <c r="H7" s="25" t="s">
        <v>391</v>
      </c>
      <c r="I7" s="25">
        <v>41.875</v>
      </c>
      <c r="J7" s="32">
        <v>3</v>
      </c>
      <c r="K7" s="28" t="s">
        <v>393</v>
      </c>
      <c r="L7" s="43"/>
    </row>
    <row r="8" spans="1:12" ht="38.1" customHeight="1">
      <c r="A8" s="35"/>
      <c r="B8" s="29" t="s">
        <v>271</v>
      </c>
      <c r="C8" s="21" t="s">
        <v>272</v>
      </c>
      <c r="D8" s="28" t="s">
        <v>273</v>
      </c>
      <c r="E8" s="29">
        <v>17005510103</v>
      </c>
      <c r="F8" s="23" t="s">
        <v>278</v>
      </c>
      <c r="G8" s="25">
        <v>79</v>
      </c>
      <c r="H8" s="25">
        <v>63.6</v>
      </c>
      <c r="I8" s="25">
        <f t="shared" si="0"/>
        <v>71.3</v>
      </c>
      <c r="J8" s="32">
        <v>2</v>
      </c>
      <c r="K8" s="28" t="s">
        <v>394</v>
      </c>
      <c r="L8" s="43"/>
    </row>
    <row r="9" spans="1:12" ht="38.1" customHeight="1">
      <c r="A9" s="35"/>
      <c r="B9" s="29" t="s">
        <v>279</v>
      </c>
      <c r="C9" s="21" t="s">
        <v>280</v>
      </c>
      <c r="D9" s="28" t="s">
        <v>281</v>
      </c>
      <c r="E9" s="29" t="s">
        <v>282</v>
      </c>
      <c r="F9" s="23" t="s">
        <v>283</v>
      </c>
      <c r="G9" s="25">
        <v>82</v>
      </c>
      <c r="H9" s="25" t="s">
        <v>391</v>
      </c>
      <c r="I9" s="25">
        <v>41</v>
      </c>
      <c r="J9" s="32">
        <v>2</v>
      </c>
      <c r="K9" s="28" t="s">
        <v>395</v>
      </c>
      <c r="L9" s="43"/>
    </row>
    <row r="10" spans="1:12" ht="38.1" customHeight="1">
      <c r="A10" s="35"/>
      <c r="B10" s="29" t="s">
        <v>279</v>
      </c>
      <c r="C10" s="21" t="s">
        <v>280</v>
      </c>
      <c r="D10" s="28" t="s">
        <v>281</v>
      </c>
      <c r="E10" s="29" t="s">
        <v>284</v>
      </c>
      <c r="F10" s="23" t="s">
        <v>285</v>
      </c>
      <c r="G10" s="25">
        <v>81.25</v>
      </c>
      <c r="H10" s="25">
        <v>77.599999999999994</v>
      </c>
      <c r="I10" s="25">
        <f t="shared" si="0"/>
        <v>79.424999999999997</v>
      </c>
      <c r="J10" s="32">
        <v>1</v>
      </c>
      <c r="K10" s="28" t="s">
        <v>396</v>
      </c>
      <c r="L10" s="43"/>
    </row>
    <row r="11" spans="1:12" ht="38.1" customHeight="1">
      <c r="A11" s="35"/>
      <c r="B11" s="29" t="s">
        <v>279</v>
      </c>
      <c r="C11" s="21" t="s">
        <v>280</v>
      </c>
      <c r="D11" s="28" t="s">
        <v>281</v>
      </c>
      <c r="E11" s="29">
        <v>17005501423</v>
      </c>
      <c r="F11" s="23" t="s">
        <v>286</v>
      </c>
      <c r="G11" s="25">
        <v>76.5</v>
      </c>
      <c r="H11" s="25" t="s">
        <v>391</v>
      </c>
      <c r="I11" s="25">
        <v>38.25</v>
      </c>
      <c r="J11" s="32">
        <v>3</v>
      </c>
      <c r="K11" s="28" t="s">
        <v>397</v>
      </c>
      <c r="L11" s="43"/>
    </row>
    <row r="12" spans="1:12" ht="38.1" customHeight="1">
      <c r="A12" s="35"/>
      <c r="B12" s="29" t="s">
        <v>279</v>
      </c>
      <c r="C12" s="21" t="s">
        <v>280</v>
      </c>
      <c r="D12" s="28" t="s">
        <v>287</v>
      </c>
      <c r="E12" s="29" t="s">
        <v>288</v>
      </c>
      <c r="F12" s="23" t="s">
        <v>289</v>
      </c>
      <c r="G12" s="25">
        <v>73</v>
      </c>
      <c r="H12" s="25">
        <v>77.2</v>
      </c>
      <c r="I12" s="25">
        <f t="shared" si="0"/>
        <v>75.099999999999994</v>
      </c>
      <c r="J12" s="32">
        <v>1</v>
      </c>
      <c r="K12" s="28" t="s">
        <v>398</v>
      </c>
      <c r="L12" s="43"/>
    </row>
    <row r="13" spans="1:12" ht="38.1" customHeight="1">
      <c r="A13" s="35"/>
      <c r="B13" s="29" t="s">
        <v>279</v>
      </c>
      <c r="C13" s="21" t="s">
        <v>280</v>
      </c>
      <c r="D13" s="28" t="s">
        <v>287</v>
      </c>
      <c r="E13" s="29" t="s">
        <v>290</v>
      </c>
      <c r="F13" s="23" t="s">
        <v>291</v>
      </c>
      <c r="G13" s="25">
        <v>73</v>
      </c>
      <c r="H13" s="25">
        <v>70.599999999999994</v>
      </c>
      <c r="I13" s="25">
        <f t="shared" si="0"/>
        <v>71.8</v>
      </c>
      <c r="J13" s="32">
        <v>2</v>
      </c>
      <c r="K13" s="28" t="s">
        <v>399</v>
      </c>
      <c r="L13" s="43"/>
    </row>
    <row r="14" spans="1:12" ht="38.1" customHeight="1">
      <c r="A14" s="35"/>
      <c r="B14" s="29" t="s">
        <v>279</v>
      </c>
      <c r="C14" s="21" t="s">
        <v>280</v>
      </c>
      <c r="D14" s="28" t="s">
        <v>287</v>
      </c>
      <c r="E14" s="29">
        <v>17005500804</v>
      </c>
      <c r="F14" s="23" t="s">
        <v>292</v>
      </c>
      <c r="G14" s="25">
        <v>72.25</v>
      </c>
      <c r="H14" s="25" t="s">
        <v>391</v>
      </c>
      <c r="I14" s="25">
        <v>36.125</v>
      </c>
      <c r="J14" s="32">
        <v>3</v>
      </c>
      <c r="K14" s="28" t="s">
        <v>400</v>
      </c>
      <c r="L14" s="43"/>
    </row>
    <row r="15" spans="1:12" ht="30" customHeight="1">
      <c r="A15" s="35" t="s">
        <v>293</v>
      </c>
      <c r="B15" s="29" t="s">
        <v>294</v>
      </c>
      <c r="C15" s="21" t="s">
        <v>295</v>
      </c>
      <c r="D15" s="28" t="s">
        <v>296</v>
      </c>
      <c r="E15" s="29">
        <v>17005501326</v>
      </c>
      <c r="F15" s="23" t="s">
        <v>297</v>
      </c>
      <c r="G15" s="25">
        <v>74.5</v>
      </c>
      <c r="H15" s="25">
        <v>67.599999999999994</v>
      </c>
      <c r="I15" s="25">
        <f t="shared" si="0"/>
        <v>71.05</v>
      </c>
      <c r="J15" s="32">
        <v>2</v>
      </c>
      <c r="K15" s="28" t="s">
        <v>401</v>
      </c>
      <c r="L15" s="42">
        <f>AVERAGE(H15:H29)</f>
        <v>71.816666666666677</v>
      </c>
    </row>
    <row r="16" spans="1:12" ht="30" customHeight="1">
      <c r="A16" s="35"/>
      <c r="B16" s="29" t="s">
        <v>294</v>
      </c>
      <c r="C16" s="21" t="s">
        <v>295</v>
      </c>
      <c r="D16" s="28" t="s">
        <v>296</v>
      </c>
      <c r="E16" s="29" t="s">
        <v>298</v>
      </c>
      <c r="F16" s="23" t="s">
        <v>299</v>
      </c>
      <c r="G16" s="25">
        <v>72</v>
      </c>
      <c r="H16" s="25">
        <v>76</v>
      </c>
      <c r="I16" s="25">
        <f t="shared" si="0"/>
        <v>74</v>
      </c>
      <c r="J16" s="32">
        <v>1</v>
      </c>
      <c r="K16" s="28" t="s">
        <v>402</v>
      </c>
      <c r="L16" s="43"/>
    </row>
    <row r="17" spans="1:12" ht="30" customHeight="1">
      <c r="A17" s="35"/>
      <c r="B17" s="29" t="s">
        <v>294</v>
      </c>
      <c r="C17" s="21" t="s">
        <v>295</v>
      </c>
      <c r="D17" s="28" t="s">
        <v>296</v>
      </c>
      <c r="E17" s="29">
        <v>17005510727</v>
      </c>
      <c r="F17" s="23" t="s">
        <v>300</v>
      </c>
      <c r="G17" s="25">
        <v>69.25</v>
      </c>
      <c r="H17" s="25" t="s">
        <v>391</v>
      </c>
      <c r="I17" s="25">
        <v>34.625</v>
      </c>
      <c r="J17" s="32">
        <v>3</v>
      </c>
      <c r="K17" s="28" t="s">
        <v>403</v>
      </c>
      <c r="L17" s="43"/>
    </row>
    <row r="18" spans="1:12" ht="30" customHeight="1">
      <c r="A18" s="35"/>
      <c r="B18" s="29" t="s">
        <v>301</v>
      </c>
      <c r="C18" s="21" t="s">
        <v>302</v>
      </c>
      <c r="D18" s="28" t="s">
        <v>303</v>
      </c>
      <c r="E18" s="29" t="s">
        <v>304</v>
      </c>
      <c r="F18" s="23" t="s">
        <v>305</v>
      </c>
      <c r="G18" s="25">
        <v>75.75</v>
      </c>
      <c r="H18" s="25">
        <v>66.599999999999994</v>
      </c>
      <c r="I18" s="25">
        <f t="shared" si="0"/>
        <v>71.174999999999997</v>
      </c>
      <c r="J18" s="32">
        <v>3</v>
      </c>
      <c r="K18" s="23"/>
      <c r="L18" s="43"/>
    </row>
    <row r="19" spans="1:12" ht="30" customHeight="1">
      <c r="A19" s="35"/>
      <c r="B19" s="29" t="s">
        <v>301</v>
      </c>
      <c r="C19" s="21" t="s">
        <v>302</v>
      </c>
      <c r="D19" s="28" t="s">
        <v>303</v>
      </c>
      <c r="E19" s="29" t="s">
        <v>306</v>
      </c>
      <c r="F19" s="23" t="s">
        <v>307</v>
      </c>
      <c r="G19" s="25">
        <v>73.5</v>
      </c>
      <c r="H19" s="25">
        <v>71</v>
      </c>
      <c r="I19" s="25">
        <f t="shared" si="0"/>
        <v>72.25</v>
      </c>
      <c r="J19" s="32">
        <v>2</v>
      </c>
      <c r="K19" s="23"/>
      <c r="L19" s="43"/>
    </row>
    <row r="20" spans="1:12" ht="30" customHeight="1">
      <c r="A20" s="35"/>
      <c r="B20" s="29" t="s">
        <v>301</v>
      </c>
      <c r="C20" s="21" t="s">
        <v>302</v>
      </c>
      <c r="D20" s="28" t="s">
        <v>303</v>
      </c>
      <c r="E20" s="29">
        <v>17005120212</v>
      </c>
      <c r="F20" s="23" t="s">
        <v>308</v>
      </c>
      <c r="G20" s="25">
        <v>68.75</v>
      </c>
      <c r="H20" s="25">
        <v>81.900000000000006</v>
      </c>
      <c r="I20" s="25">
        <f t="shared" si="0"/>
        <v>75.325000000000003</v>
      </c>
      <c r="J20" s="32">
        <v>1</v>
      </c>
      <c r="K20" s="28" t="s">
        <v>404</v>
      </c>
      <c r="L20" s="43"/>
    </row>
    <row r="21" spans="1:12" ht="30" customHeight="1">
      <c r="A21" s="35"/>
      <c r="B21" s="29" t="s">
        <v>301</v>
      </c>
      <c r="C21" s="21" t="s">
        <v>302</v>
      </c>
      <c r="D21" s="28" t="s">
        <v>309</v>
      </c>
      <c r="E21" s="29" t="s">
        <v>310</v>
      </c>
      <c r="F21" s="23" t="s">
        <v>311</v>
      </c>
      <c r="G21" s="25">
        <v>74.5</v>
      </c>
      <c r="H21" s="25" t="s">
        <v>391</v>
      </c>
      <c r="I21" s="25">
        <v>37.25</v>
      </c>
      <c r="J21" s="32">
        <v>3</v>
      </c>
      <c r="K21" s="28" t="s">
        <v>405</v>
      </c>
      <c r="L21" s="43"/>
    </row>
    <row r="22" spans="1:12" ht="30" customHeight="1">
      <c r="A22" s="35"/>
      <c r="B22" s="29" t="s">
        <v>301</v>
      </c>
      <c r="C22" s="21" t="s">
        <v>302</v>
      </c>
      <c r="D22" s="28" t="s">
        <v>309</v>
      </c>
      <c r="E22" s="29" t="s">
        <v>312</v>
      </c>
      <c r="F22" s="23" t="s">
        <v>261</v>
      </c>
      <c r="G22" s="25">
        <v>68.75</v>
      </c>
      <c r="H22" s="25">
        <v>78.7</v>
      </c>
      <c r="I22" s="25">
        <f t="shared" si="0"/>
        <v>73.724999999999994</v>
      </c>
      <c r="J22" s="32">
        <v>1</v>
      </c>
      <c r="K22" s="28" t="s">
        <v>406</v>
      </c>
      <c r="L22" s="43"/>
    </row>
    <row r="23" spans="1:12" ht="30" customHeight="1">
      <c r="A23" s="35"/>
      <c r="B23" s="29" t="s">
        <v>301</v>
      </c>
      <c r="C23" s="21" t="s">
        <v>302</v>
      </c>
      <c r="D23" s="28" t="s">
        <v>309</v>
      </c>
      <c r="E23" s="29">
        <v>17005511115</v>
      </c>
      <c r="F23" s="23" t="s">
        <v>313</v>
      </c>
      <c r="G23" s="25">
        <v>66</v>
      </c>
      <c r="H23" s="25">
        <v>64</v>
      </c>
      <c r="I23" s="25">
        <f t="shared" si="0"/>
        <v>65</v>
      </c>
      <c r="J23" s="32">
        <v>2</v>
      </c>
      <c r="K23" s="28" t="s">
        <v>407</v>
      </c>
      <c r="L23" s="43"/>
    </row>
    <row r="24" spans="1:12" ht="30" customHeight="1">
      <c r="A24" s="35"/>
      <c r="B24" s="29" t="s">
        <v>314</v>
      </c>
      <c r="C24" s="21" t="s">
        <v>315</v>
      </c>
      <c r="D24" s="28" t="s">
        <v>316</v>
      </c>
      <c r="E24" s="29" t="s">
        <v>317</v>
      </c>
      <c r="F24" s="23" t="s">
        <v>318</v>
      </c>
      <c r="G24" s="25">
        <v>83.25</v>
      </c>
      <c r="H24" s="25">
        <v>78.400000000000006</v>
      </c>
      <c r="I24" s="25">
        <f t="shared" si="0"/>
        <v>80.825000000000003</v>
      </c>
      <c r="J24" s="32">
        <v>1</v>
      </c>
      <c r="K24" s="28" t="s">
        <v>408</v>
      </c>
      <c r="L24" s="43"/>
    </row>
    <row r="25" spans="1:12" ht="30" customHeight="1">
      <c r="A25" s="35"/>
      <c r="B25" s="29" t="s">
        <v>314</v>
      </c>
      <c r="C25" s="21" t="s">
        <v>315</v>
      </c>
      <c r="D25" s="28" t="s">
        <v>316</v>
      </c>
      <c r="E25" s="29" t="s">
        <v>319</v>
      </c>
      <c r="F25" s="23" t="s">
        <v>320</v>
      </c>
      <c r="G25" s="25">
        <v>79.25</v>
      </c>
      <c r="H25" s="25" t="s">
        <v>391</v>
      </c>
      <c r="I25" s="25">
        <v>39.625</v>
      </c>
      <c r="J25" s="32">
        <v>6</v>
      </c>
      <c r="K25" s="28" t="s">
        <v>409</v>
      </c>
      <c r="L25" s="43"/>
    </row>
    <row r="26" spans="1:12" ht="30" customHeight="1">
      <c r="A26" s="35"/>
      <c r="B26" s="29" t="s">
        <v>314</v>
      </c>
      <c r="C26" s="21" t="s">
        <v>315</v>
      </c>
      <c r="D26" s="28" t="s">
        <v>316</v>
      </c>
      <c r="E26" s="29" t="s">
        <v>321</v>
      </c>
      <c r="F26" s="23" t="s">
        <v>322</v>
      </c>
      <c r="G26" s="25">
        <v>78.75</v>
      </c>
      <c r="H26" s="25">
        <v>71.2</v>
      </c>
      <c r="I26" s="25">
        <f t="shared" si="0"/>
        <v>74.974999999999994</v>
      </c>
      <c r="J26" s="32">
        <v>2</v>
      </c>
      <c r="K26" s="28" t="s">
        <v>410</v>
      </c>
      <c r="L26" s="43"/>
    </row>
    <row r="27" spans="1:12" ht="30" customHeight="1">
      <c r="A27" s="35"/>
      <c r="B27" s="29" t="s">
        <v>314</v>
      </c>
      <c r="C27" s="21" t="s">
        <v>315</v>
      </c>
      <c r="D27" s="28" t="s">
        <v>316</v>
      </c>
      <c r="E27" s="29" t="s">
        <v>323</v>
      </c>
      <c r="F27" s="23" t="s">
        <v>324</v>
      </c>
      <c r="G27" s="25">
        <v>78.25</v>
      </c>
      <c r="H27" s="25">
        <v>71.5</v>
      </c>
      <c r="I27" s="25">
        <f t="shared" si="0"/>
        <v>74.875</v>
      </c>
      <c r="J27" s="32">
        <v>3</v>
      </c>
      <c r="K27" s="28" t="s">
        <v>410</v>
      </c>
      <c r="L27" s="43"/>
    </row>
    <row r="28" spans="1:12" ht="30" customHeight="1">
      <c r="A28" s="35"/>
      <c r="B28" s="29" t="s">
        <v>314</v>
      </c>
      <c r="C28" s="21" t="s">
        <v>315</v>
      </c>
      <c r="D28" s="28" t="s">
        <v>316</v>
      </c>
      <c r="E28" s="29">
        <v>17005510830</v>
      </c>
      <c r="F28" s="23" t="s">
        <v>325</v>
      </c>
      <c r="G28" s="25">
        <v>77.25</v>
      </c>
      <c r="H28" s="25">
        <v>69.7</v>
      </c>
      <c r="I28" s="25">
        <f t="shared" si="0"/>
        <v>73.474999999999994</v>
      </c>
      <c r="J28" s="32">
        <v>4</v>
      </c>
      <c r="K28" s="28" t="s">
        <v>411</v>
      </c>
      <c r="L28" s="43"/>
    </row>
    <row r="29" spans="1:12" ht="30" customHeight="1">
      <c r="A29" s="35"/>
      <c r="B29" s="29" t="s">
        <v>314</v>
      </c>
      <c r="C29" s="21" t="s">
        <v>315</v>
      </c>
      <c r="D29" s="28" t="s">
        <v>316</v>
      </c>
      <c r="E29" s="29" t="s">
        <v>326</v>
      </c>
      <c r="F29" s="23" t="s">
        <v>327</v>
      </c>
      <c r="G29" s="25">
        <v>77.25</v>
      </c>
      <c r="H29" s="25">
        <v>65.2</v>
      </c>
      <c r="I29" s="25">
        <f t="shared" si="0"/>
        <v>71.224999999999994</v>
      </c>
      <c r="J29" s="32">
        <v>5</v>
      </c>
      <c r="K29" s="28" t="s">
        <v>411</v>
      </c>
      <c r="L29" s="43"/>
    </row>
    <row r="30" spans="1:12" ht="38.1" customHeight="1">
      <c r="A30" s="35" t="s">
        <v>328</v>
      </c>
      <c r="B30" s="29" t="s">
        <v>329</v>
      </c>
      <c r="C30" s="21" t="s">
        <v>330</v>
      </c>
      <c r="D30" s="28" t="s">
        <v>331</v>
      </c>
      <c r="E30" s="29" t="s">
        <v>332</v>
      </c>
      <c r="F30" s="23" t="s">
        <v>333</v>
      </c>
      <c r="G30" s="25">
        <v>77.25</v>
      </c>
      <c r="H30" s="25" t="s">
        <v>391</v>
      </c>
      <c r="I30" s="25">
        <v>38.625</v>
      </c>
      <c r="J30" s="32">
        <v>3</v>
      </c>
      <c r="K30" s="28" t="s">
        <v>412</v>
      </c>
      <c r="L30" s="42">
        <f>AVERAGE(H30:H41)</f>
        <v>74.422222222222231</v>
      </c>
    </row>
    <row r="31" spans="1:12" ht="38.1" customHeight="1">
      <c r="A31" s="35"/>
      <c r="B31" s="29" t="s">
        <v>329</v>
      </c>
      <c r="C31" s="21" t="s">
        <v>330</v>
      </c>
      <c r="D31" s="28" t="s">
        <v>331</v>
      </c>
      <c r="E31" s="29" t="s">
        <v>334</v>
      </c>
      <c r="F31" s="23" t="s">
        <v>335</v>
      </c>
      <c r="G31" s="25">
        <v>76</v>
      </c>
      <c r="H31" s="25">
        <v>72.8</v>
      </c>
      <c r="I31" s="25">
        <f t="shared" si="0"/>
        <v>74.400000000000006</v>
      </c>
      <c r="J31" s="32">
        <v>2</v>
      </c>
      <c r="K31" s="28" t="s">
        <v>413</v>
      </c>
      <c r="L31" s="43"/>
    </row>
    <row r="32" spans="1:12" ht="38.1" customHeight="1">
      <c r="A32" s="35"/>
      <c r="B32" s="29" t="s">
        <v>329</v>
      </c>
      <c r="C32" s="21" t="s">
        <v>330</v>
      </c>
      <c r="D32" s="28" t="s">
        <v>331</v>
      </c>
      <c r="E32" s="29">
        <v>17005511222</v>
      </c>
      <c r="F32" s="23" t="s">
        <v>336</v>
      </c>
      <c r="G32" s="25">
        <v>73</v>
      </c>
      <c r="H32" s="25">
        <v>81.599999999999994</v>
      </c>
      <c r="I32" s="25">
        <f t="shared" si="0"/>
        <v>77.3</v>
      </c>
      <c r="J32" s="32">
        <v>1</v>
      </c>
      <c r="K32" s="28" t="s">
        <v>414</v>
      </c>
      <c r="L32" s="43"/>
    </row>
    <row r="33" spans="1:12" ht="38.1" customHeight="1">
      <c r="A33" s="35"/>
      <c r="B33" s="21" t="s">
        <v>337</v>
      </c>
      <c r="C33" s="21" t="s">
        <v>338</v>
      </c>
      <c r="D33" s="28" t="s">
        <v>339</v>
      </c>
      <c r="E33" s="29" t="s">
        <v>340</v>
      </c>
      <c r="F33" s="23" t="s">
        <v>341</v>
      </c>
      <c r="G33" s="25">
        <v>75</v>
      </c>
      <c r="H33" s="25">
        <v>74.400000000000006</v>
      </c>
      <c r="I33" s="25">
        <f t="shared" si="0"/>
        <v>74.7</v>
      </c>
      <c r="J33" s="32">
        <v>2</v>
      </c>
      <c r="K33" s="23"/>
      <c r="L33" s="43"/>
    </row>
    <row r="34" spans="1:12" ht="38.1" customHeight="1">
      <c r="A34" s="35"/>
      <c r="B34" s="21" t="s">
        <v>337</v>
      </c>
      <c r="C34" s="21" t="s">
        <v>338</v>
      </c>
      <c r="D34" s="28" t="s">
        <v>339</v>
      </c>
      <c r="E34" s="29" t="s">
        <v>342</v>
      </c>
      <c r="F34" s="23" t="s">
        <v>343</v>
      </c>
      <c r="G34" s="25">
        <v>74.25</v>
      </c>
      <c r="H34" s="25">
        <v>73.599999999999994</v>
      </c>
      <c r="I34" s="25">
        <f t="shared" si="0"/>
        <v>73.924999999999997</v>
      </c>
      <c r="J34" s="32">
        <v>3</v>
      </c>
      <c r="K34" s="23"/>
      <c r="L34" s="43"/>
    </row>
    <row r="35" spans="1:12" ht="38.1" customHeight="1">
      <c r="A35" s="35"/>
      <c r="B35" s="21" t="s">
        <v>337</v>
      </c>
      <c r="C35" s="21" t="s">
        <v>338</v>
      </c>
      <c r="D35" s="28" t="s">
        <v>339</v>
      </c>
      <c r="E35" s="29">
        <v>17005121509</v>
      </c>
      <c r="F35" s="23" t="s">
        <v>344</v>
      </c>
      <c r="G35" s="25">
        <v>72.25</v>
      </c>
      <c r="H35" s="25">
        <v>77.8</v>
      </c>
      <c r="I35" s="25">
        <f t="shared" si="0"/>
        <v>75.025000000000006</v>
      </c>
      <c r="J35" s="32">
        <v>1</v>
      </c>
      <c r="K35" s="28" t="s">
        <v>415</v>
      </c>
      <c r="L35" s="43"/>
    </row>
    <row r="36" spans="1:12" ht="38.1" customHeight="1">
      <c r="A36" s="35"/>
      <c r="B36" s="29" t="s">
        <v>345</v>
      </c>
      <c r="C36" s="21" t="s">
        <v>346</v>
      </c>
      <c r="D36" s="28" t="s">
        <v>347</v>
      </c>
      <c r="E36" s="29" t="s">
        <v>348</v>
      </c>
      <c r="F36" s="23" t="s">
        <v>349</v>
      </c>
      <c r="G36" s="25">
        <v>69.5</v>
      </c>
      <c r="H36" s="25" t="s">
        <v>391</v>
      </c>
      <c r="I36" s="25">
        <v>34.75</v>
      </c>
      <c r="J36" s="32">
        <v>3</v>
      </c>
      <c r="K36" s="28" t="s">
        <v>416</v>
      </c>
      <c r="L36" s="43"/>
    </row>
    <row r="37" spans="1:12" ht="38.1" customHeight="1">
      <c r="A37" s="35"/>
      <c r="B37" s="29" t="s">
        <v>345</v>
      </c>
      <c r="C37" s="21" t="s">
        <v>346</v>
      </c>
      <c r="D37" s="28" t="s">
        <v>347</v>
      </c>
      <c r="E37" s="29" t="s">
        <v>350</v>
      </c>
      <c r="F37" s="23" t="s">
        <v>351</v>
      </c>
      <c r="G37" s="25">
        <v>67.25</v>
      </c>
      <c r="H37" s="25">
        <v>72</v>
      </c>
      <c r="I37" s="25">
        <f t="shared" si="0"/>
        <v>69.625</v>
      </c>
      <c r="J37" s="32">
        <v>1</v>
      </c>
      <c r="K37" s="28" t="s">
        <v>417</v>
      </c>
      <c r="L37" s="43"/>
    </row>
    <row r="38" spans="1:12" ht="38.1" customHeight="1">
      <c r="A38" s="35"/>
      <c r="B38" s="29" t="s">
        <v>345</v>
      </c>
      <c r="C38" s="21" t="s">
        <v>346</v>
      </c>
      <c r="D38" s="28" t="s">
        <v>347</v>
      </c>
      <c r="E38" s="29">
        <v>17005511425</v>
      </c>
      <c r="F38" s="23" t="s">
        <v>352</v>
      </c>
      <c r="G38" s="25">
        <v>60.75</v>
      </c>
      <c r="H38" s="25">
        <v>69</v>
      </c>
      <c r="I38" s="25">
        <f t="shared" si="0"/>
        <v>64.875</v>
      </c>
      <c r="J38" s="32">
        <v>2</v>
      </c>
      <c r="K38" s="28" t="s">
        <v>418</v>
      </c>
      <c r="L38" s="43"/>
    </row>
    <row r="39" spans="1:12" ht="38.1" customHeight="1">
      <c r="A39" s="35"/>
      <c r="B39" s="29" t="s">
        <v>345</v>
      </c>
      <c r="C39" s="21" t="s">
        <v>346</v>
      </c>
      <c r="D39" s="28" t="s">
        <v>353</v>
      </c>
      <c r="E39" s="33" t="s">
        <v>354</v>
      </c>
      <c r="F39" s="28" t="s">
        <v>355</v>
      </c>
      <c r="G39" s="28">
        <v>140.5</v>
      </c>
      <c r="H39" s="25" t="s">
        <v>391</v>
      </c>
      <c r="I39" s="25">
        <v>35.125</v>
      </c>
      <c r="J39" s="32">
        <v>3</v>
      </c>
      <c r="K39" s="28" t="s">
        <v>419</v>
      </c>
      <c r="L39" s="43"/>
    </row>
    <row r="40" spans="1:12" ht="38.1" customHeight="1">
      <c r="A40" s="35"/>
      <c r="B40" s="29" t="s">
        <v>345</v>
      </c>
      <c r="C40" s="21" t="s">
        <v>346</v>
      </c>
      <c r="D40" s="28" t="s">
        <v>353</v>
      </c>
      <c r="E40" s="33" t="s">
        <v>356</v>
      </c>
      <c r="F40" s="28" t="s">
        <v>357</v>
      </c>
      <c r="G40" s="28">
        <v>120.25</v>
      </c>
      <c r="H40" s="34">
        <v>75.2</v>
      </c>
      <c r="I40" s="25">
        <f>G40*0.25+H40*0.5</f>
        <v>67.662499999999994</v>
      </c>
      <c r="J40" s="32">
        <v>1</v>
      </c>
      <c r="K40" s="28" t="s">
        <v>420</v>
      </c>
      <c r="L40" s="43"/>
    </row>
    <row r="41" spans="1:12" ht="38.1" customHeight="1">
      <c r="A41" s="35"/>
      <c r="B41" s="29" t="s">
        <v>345</v>
      </c>
      <c r="C41" s="21" t="s">
        <v>346</v>
      </c>
      <c r="D41" s="28" t="s">
        <v>353</v>
      </c>
      <c r="E41" s="33" t="s">
        <v>358</v>
      </c>
      <c r="F41" s="28" t="s">
        <v>359</v>
      </c>
      <c r="G41" s="28">
        <v>117.5</v>
      </c>
      <c r="H41" s="34">
        <v>73.400000000000006</v>
      </c>
      <c r="I41" s="25">
        <f>G41*0.25+H41*0.5</f>
        <v>66.075000000000003</v>
      </c>
      <c r="J41" s="32">
        <v>2</v>
      </c>
      <c r="K41" s="28" t="s">
        <v>421</v>
      </c>
      <c r="L41" s="43"/>
    </row>
    <row r="42" spans="1:12" ht="35.1" customHeight="1">
      <c r="A42" s="35" t="s">
        <v>231</v>
      </c>
      <c r="B42" s="29" t="s">
        <v>360</v>
      </c>
      <c r="C42" s="21" t="s">
        <v>361</v>
      </c>
      <c r="D42" s="28" t="s">
        <v>362</v>
      </c>
      <c r="E42" s="29" t="s">
        <v>363</v>
      </c>
      <c r="F42" s="23" t="s">
        <v>364</v>
      </c>
      <c r="G42" s="25">
        <v>69.5</v>
      </c>
      <c r="H42" s="25">
        <v>68.8</v>
      </c>
      <c r="I42" s="25">
        <f>G42*0.5+H42*0.5</f>
        <v>69.150000000000006</v>
      </c>
      <c r="J42" s="32">
        <v>2</v>
      </c>
      <c r="K42" s="23"/>
      <c r="L42" s="42">
        <f>AVERAGE(H42:H53)</f>
        <v>72.816666666666663</v>
      </c>
    </row>
    <row r="43" spans="1:12" ht="35.1" customHeight="1">
      <c r="A43" s="35"/>
      <c r="B43" s="29" t="s">
        <v>360</v>
      </c>
      <c r="C43" s="21" t="s">
        <v>361</v>
      </c>
      <c r="D43" s="28" t="s">
        <v>362</v>
      </c>
      <c r="E43" s="29" t="s">
        <v>365</v>
      </c>
      <c r="F43" s="23" t="s">
        <v>366</v>
      </c>
      <c r="G43" s="25">
        <v>65</v>
      </c>
      <c r="H43" s="25">
        <v>69.8</v>
      </c>
      <c r="I43" s="25">
        <f t="shared" ref="I43:I53" si="1">G43*0.5+H43*0.5</f>
        <v>67.400000000000006</v>
      </c>
      <c r="J43" s="32">
        <v>3</v>
      </c>
      <c r="K43" s="23"/>
      <c r="L43" s="43"/>
    </row>
    <row r="44" spans="1:12" ht="35.1" customHeight="1">
      <c r="A44" s="35"/>
      <c r="B44" s="29" t="s">
        <v>360</v>
      </c>
      <c r="C44" s="21" t="s">
        <v>361</v>
      </c>
      <c r="D44" s="28" t="s">
        <v>362</v>
      </c>
      <c r="E44" s="29">
        <v>17005120429</v>
      </c>
      <c r="F44" s="23" t="s">
        <v>367</v>
      </c>
      <c r="G44" s="25">
        <v>64.25</v>
      </c>
      <c r="H44" s="25">
        <v>82.2</v>
      </c>
      <c r="I44" s="25">
        <f t="shared" si="1"/>
        <v>73.224999999999994</v>
      </c>
      <c r="J44" s="32">
        <v>1</v>
      </c>
      <c r="K44" s="28" t="s">
        <v>422</v>
      </c>
      <c r="L44" s="43"/>
    </row>
    <row r="45" spans="1:12" ht="35.1" customHeight="1">
      <c r="A45" s="35"/>
      <c r="B45" s="29" t="s">
        <v>368</v>
      </c>
      <c r="C45" s="21" t="s">
        <v>369</v>
      </c>
      <c r="D45" s="28" t="s">
        <v>370</v>
      </c>
      <c r="E45" s="29" t="s">
        <v>371</v>
      </c>
      <c r="F45" s="23" t="s">
        <v>372</v>
      </c>
      <c r="G45" s="25">
        <v>77.75</v>
      </c>
      <c r="H45" s="25">
        <v>75.2</v>
      </c>
      <c r="I45" s="25">
        <f t="shared" si="1"/>
        <v>76.474999999999994</v>
      </c>
      <c r="J45" s="32">
        <v>1</v>
      </c>
      <c r="K45" s="28" t="s">
        <v>423</v>
      </c>
      <c r="L45" s="43"/>
    </row>
    <row r="46" spans="1:12" ht="35.1" customHeight="1">
      <c r="A46" s="35"/>
      <c r="B46" s="29" t="s">
        <v>368</v>
      </c>
      <c r="C46" s="21" t="s">
        <v>369</v>
      </c>
      <c r="D46" s="28" t="s">
        <v>370</v>
      </c>
      <c r="E46" s="29" t="s">
        <v>373</v>
      </c>
      <c r="F46" s="23" t="s">
        <v>374</v>
      </c>
      <c r="G46" s="25">
        <v>73.75</v>
      </c>
      <c r="H46" s="25">
        <v>71</v>
      </c>
      <c r="I46" s="25">
        <f t="shared" si="1"/>
        <v>72.375</v>
      </c>
      <c r="J46" s="32">
        <v>2</v>
      </c>
      <c r="K46" s="23"/>
      <c r="L46" s="43"/>
    </row>
    <row r="47" spans="1:12" ht="35.1" customHeight="1">
      <c r="A47" s="35"/>
      <c r="B47" s="29" t="s">
        <v>368</v>
      </c>
      <c r="C47" s="21" t="s">
        <v>369</v>
      </c>
      <c r="D47" s="28" t="s">
        <v>370</v>
      </c>
      <c r="E47" s="29">
        <v>17005511312</v>
      </c>
      <c r="F47" s="23" t="s">
        <v>375</v>
      </c>
      <c r="G47" s="25">
        <v>73.75</v>
      </c>
      <c r="H47" s="25">
        <v>71</v>
      </c>
      <c r="I47" s="25">
        <f t="shared" si="1"/>
        <v>72.375</v>
      </c>
      <c r="J47" s="32">
        <v>2</v>
      </c>
      <c r="K47" s="23"/>
      <c r="L47" s="43"/>
    </row>
    <row r="48" spans="1:12" ht="35.1" customHeight="1">
      <c r="A48" s="35"/>
      <c r="B48" s="29" t="s">
        <v>376</v>
      </c>
      <c r="C48" s="21" t="s">
        <v>377</v>
      </c>
      <c r="D48" s="28" t="s">
        <v>378</v>
      </c>
      <c r="E48" s="29" t="s">
        <v>379</v>
      </c>
      <c r="F48" s="23" t="s">
        <v>380</v>
      </c>
      <c r="G48" s="25">
        <v>82.75</v>
      </c>
      <c r="H48" s="25">
        <v>71</v>
      </c>
      <c r="I48" s="25">
        <f t="shared" si="1"/>
        <v>76.875</v>
      </c>
      <c r="J48" s="32">
        <v>1</v>
      </c>
      <c r="K48" s="28" t="s">
        <v>424</v>
      </c>
      <c r="L48" s="43"/>
    </row>
    <row r="49" spans="1:12" ht="35.1" customHeight="1">
      <c r="A49" s="35"/>
      <c r="B49" s="29" t="s">
        <v>376</v>
      </c>
      <c r="C49" s="21" t="s">
        <v>377</v>
      </c>
      <c r="D49" s="28" t="s">
        <v>378</v>
      </c>
      <c r="E49" s="29" t="s">
        <v>381</v>
      </c>
      <c r="F49" s="23" t="s">
        <v>382</v>
      </c>
      <c r="G49" s="25">
        <v>78.75</v>
      </c>
      <c r="H49" s="25">
        <v>69.599999999999994</v>
      </c>
      <c r="I49" s="25">
        <f t="shared" si="1"/>
        <v>74.174999999999997</v>
      </c>
      <c r="J49" s="32">
        <v>2</v>
      </c>
      <c r="K49" s="23"/>
      <c r="L49" s="43"/>
    </row>
    <row r="50" spans="1:12" ht="35.1" customHeight="1">
      <c r="A50" s="35"/>
      <c r="B50" s="29" t="s">
        <v>376</v>
      </c>
      <c r="C50" s="21" t="s">
        <v>377</v>
      </c>
      <c r="D50" s="28" t="s">
        <v>378</v>
      </c>
      <c r="E50" s="29">
        <v>17005501003</v>
      </c>
      <c r="F50" s="23" t="s">
        <v>383</v>
      </c>
      <c r="G50" s="25">
        <v>68.75</v>
      </c>
      <c r="H50" s="25">
        <v>70.599999999999994</v>
      </c>
      <c r="I50" s="25">
        <f t="shared" si="1"/>
        <v>69.674999999999997</v>
      </c>
      <c r="J50" s="32">
        <v>3</v>
      </c>
      <c r="K50" s="23"/>
      <c r="L50" s="43"/>
    </row>
    <row r="51" spans="1:12" ht="35.1" customHeight="1">
      <c r="A51" s="35"/>
      <c r="B51" s="29" t="s">
        <v>376</v>
      </c>
      <c r="C51" s="21" t="s">
        <v>377</v>
      </c>
      <c r="D51" s="28" t="s">
        <v>384</v>
      </c>
      <c r="E51" s="29" t="s">
        <v>385</v>
      </c>
      <c r="F51" s="23" t="s">
        <v>386</v>
      </c>
      <c r="G51" s="25">
        <v>79</v>
      </c>
      <c r="H51" s="25">
        <v>74.400000000000006</v>
      </c>
      <c r="I51" s="25">
        <f t="shared" si="1"/>
        <v>76.7</v>
      </c>
      <c r="J51" s="32">
        <v>1</v>
      </c>
      <c r="K51" s="28" t="s">
        <v>424</v>
      </c>
      <c r="L51" s="43"/>
    </row>
    <row r="52" spans="1:12" ht="35.1" customHeight="1">
      <c r="A52" s="35"/>
      <c r="B52" s="29" t="s">
        <v>376</v>
      </c>
      <c r="C52" s="21" t="s">
        <v>377</v>
      </c>
      <c r="D52" s="28" t="s">
        <v>384</v>
      </c>
      <c r="E52" s="29" t="s">
        <v>387</v>
      </c>
      <c r="F52" s="23" t="s">
        <v>388</v>
      </c>
      <c r="G52" s="25">
        <v>78</v>
      </c>
      <c r="H52" s="25">
        <v>72.8</v>
      </c>
      <c r="I52" s="25">
        <f t="shared" si="1"/>
        <v>75.400000000000006</v>
      </c>
      <c r="J52" s="32">
        <v>3</v>
      </c>
      <c r="K52" s="23"/>
      <c r="L52" s="43"/>
    </row>
    <row r="53" spans="1:12" ht="35.1" customHeight="1">
      <c r="A53" s="35"/>
      <c r="B53" s="29" t="s">
        <v>376</v>
      </c>
      <c r="C53" s="21" t="s">
        <v>377</v>
      </c>
      <c r="D53" s="28" t="s">
        <v>384</v>
      </c>
      <c r="E53" s="29">
        <v>17005121827</v>
      </c>
      <c r="F53" s="23" t="s">
        <v>389</v>
      </c>
      <c r="G53" s="25">
        <v>74</v>
      </c>
      <c r="H53" s="25">
        <v>77.400000000000006</v>
      </c>
      <c r="I53" s="25">
        <f t="shared" si="1"/>
        <v>75.7</v>
      </c>
      <c r="J53" s="32">
        <v>2</v>
      </c>
      <c r="K53" s="23"/>
      <c r="L53" s="43"/>
    </row>
  </sheetData>
  <mergeCells count="9">
    <mergeCell ref="A1:L1"/>
    <mergeCell ref="A3:A14"/>
    <mergeCell ref="L3:L14"/>
    <mergeCell ref="A15:A29"/>
    <mergeCell ref="L15:L29"/>
    <mergeCell ref="A30:A41"/>
    <mergeCell ref="L30:L41"/>
    <mergeCell ref="A42:A53"/>
    <mergeCell ref="L42:L53"/>
  </mergeCells>
  <phoneticPr fontId="1" type="noConversion"/>
  <conditionalFormatting sqref="E11">
    <cfRule type="duplicateValues" dxfId="17" priority="18"/>
  </conditionalFormatting>
  <conditionalFormatting sqref="E15">
    <cfRule type="duplicateValues" dxfId="16" priority="17"/>
  </conditionalFormatting>
  <conditionalFormatting sqref="E45">
    <cfRule type="duplicateValues" dxfId="15" priority="16"/>
  </conditionalFormatting>
  <conditionalFormatting sqref="E46">
    <cfRule type="duplicateValues" dxfId="14" priority="15"/>
  </conditionalFormatting>
  <conditionalFormatting sqref="E47">
    <cfRule type="duplicateValues" dxfId="13" priority="14"/>
  </conditionalFormatting>
  <conditionalFormatting sqref="E3:E5">
    <cfRule type="duplicateValues" dxfId="12" priority="13"/>
  </conditionalFormatting>
  <conditionalFormatting sqref="E6:E8">
    <cfRule type="duplicateValues" dxfId="11" priority="12"/>
  </conditionalFormatting>
  <conditionalFormatting sqref="E9:E10">
    <cfRule type="duplicateValues" dxfId="10" priority="11"/>
  </conditionalFormatting>
  <conditionalFormatting sqref="E12:E14">
    <cfRule type="duplicateValues" dxfId="9" priority="10"/>
  </conditionalFormatting>
  <conditionalFormatting sqref="E16:E17">
    <cfRule type="duplicateValues" dxfId="8" priority="9"/>
  </conditionalFormatting>
  <conditionalFormatting sqref="E19:E20">
    <cfRule type="duplicateValues" dxfId="7" priority="8"/>
  </conditionalFormatting>
  <conditionalFormatting sqref="E21:E23">
    <cfRule type="duplicateValues" dxfId="6" priority="7"/>
  </conditionalFormatting>
  <conditionalFormatting sqref="E30:E32">
    <cfRule type="duplicateValues" dxfId="5" priority="6"/>
  </conditionalFormatting>
  <conditionalFormatting sqref="E33:E35">
    <cfRule type="duplicateValues" dxfId="4" priority="5"/>
  </conditionalFormatting>
  <conditionalFormatting sqref="E36:E38">
    <cfRule type="duplicateValues" dxfId="3" priority="4"/>
  </conditionalFormatting>
  <conditionalFormatting sqref="E42:E44">
    <cfRule type="duplicateValues" dxfId="2" priority="3"/>
  </conditionalFormatting>
  <conditionalFormatting sqref="E48:E50">
    <cfRule type="duplicateValues" dxfId="1" priority="2"/>
  </conditionalFormatting>
  <conditionalFormatting sqref="E51:E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第一组</vt:lpstr>
      <vt:lpstr>第二组</vt:lpstr>
      <vt:lpstr>第三组</vt:lpstr>
      <vt:lpstr>第一组!Print_Titles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2017-05-27T03:29:00Z</dcterms:created>
  <dcterms:modified xsi:type="dcterms:W3CDTF">2017-06-20T10:57:31Z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